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codeName="ThisWorkbook"/>
  <mc:AlternateContent xmlns:mc="http://schemas.openxmlformats.org/markup-compatibility/2006">
    <mc:Choice Requires="x15">
      <x15ac:absPath xmlns:x15ac="http://schemas.microsoft.com/office/spreadsheetml/2010/11/ac" url="C:\Users\leee2\Desktop\"/>
    </mc:Choice>
  </mc:AlternateContent>
  <xr:revisionPtr revIDLastSave="0" documentId="8_{E53B969D-6BD5-4C04-93D8-C33FF4E2B880}" xr6:coauthVersionLast="31" xr6:coauthVersionMax="31" xr10:uidLastSave="{00000000-0000-0000-0000-000000000000}"/>
  <bookViews>
    <workbookView xWindow="0" yWindow="0" windowWidth="28800" windowHeight="14010" tabRatio="816" xr2:uid="{00000000-000D-0000-FFFF-FFFF00000000}"/>
  </bookViews>
  <sheets>
    <sheet name="Project Summary" sheetId="9" r:id="rId1"/>
    <sheet name="Assumptions" sheetId="2" r:id="rId2"/>
    <sheet name="Risks" sheetId="1" r:id="rId3"/>
    <sheet name="Issues" sheetId="3" r:id="rId4"/>
    <sheet name="Change_Log" sheetId="13" r:id="rId5"/>
    <sheet name="Communications_Plan" sheetId="11" r:id="rId6"/>
    <sheet name="Decisions_Log" sheetId="12" r:id="rId7"/>
    <sheet name="Reference_Sheet" sheetId="6" state="hidden" r:id="rId8"/>
  </sheets>
  <externalReferences>
    <externalReference r:id="rId9"/>
    <externalReference r:id="rId10"/>
    <externalReference r:id="rId11"/>
    <externalReference r:id="rId12"/>
    <externalReference r:id="rId13"/>
    <externalReference r:id="rId14"/>
    <externalReference r:id="rId15"/>
  </externalReferences>
  <definedNames>
    <definedName name="_xlnm._FilterDatabase" localSheetId="1" hidden="1">Assumptions!$A$4:$L$4</definedName>
    <definedName name="_xlnm._FilterDatabase" localSheetId="4" hidden="1">Change_Log!$A$4:$O$4</definedName>
    <definedName name="_xlnm._FilterDatabase" localSheetId="5" hidden="1">Communications_Plan!$A$5:$M$5</definedName>
    <definedName name="_xlnm._FilterDatabase" localSheetId="6" hidden="1">Decisions_Log!$A$4:$G$4</definedName>
    <definedName name="_xlnm._FilterDatabase" localSheetId="3" hidden="1">Issues!$A$4:$I$4</definedName>
    <definedName name="_xlnm._FilterDatabase" localSheetId="2" hidden="1">Risks!$A$4:$M$4</definedName>
    <definedName name="Am">'[1]I-L Matrix'!#REF!</definedName>
    <definedName name="Amber" localSheetId="1">'[1]I-L Matrix'!#REF!</definedName>
    <definedName name="Amber" localSheetId="3">'[1]I-L Matrix'!#REF!</definedName>
    <definedName name="Amber" localSheetId="0">'[1]I-L Matrix'!#REF!</definedName>
    <definedName name="Amber" localSheetId="2">'[1]I-L Matrix'!#REF!</definedName>
    <definedName name="Amber">'[1]I-L Matrix'!#REF!</definedName>
    <definedName name="assorcon">Reference_Sheet!$B$54:$B$55</definedName>
    <definedName name="assumption" localSheetId="0">'[2]Reference Sheet'!$B$46:$B$48</definedName>
    <definedName name="assumption">Reference_Sheet!$B$48:$B$50</definedName>
    <definedName name="Category2">[3]Inputs!$B$5:$B$8</definedName>
    <definedName name="DB_col_3">#REF!</definedName>
    <definedName name="DB_col_names_2">#REF!</definedName>
    <definedName name="DB_column_names" localSheetId="1">#REF!</definedName>
    <definedName name="DB_column_names" localSheetId="3">#REF!</definedName>
    <definedName name="DB_column_names" localSheetId="0">#REF!</definedName>
    <definedName name="DB_column_names" localSheetId="2">#REF!</definedName>
    <definedName name="DB_column_names">#REF!</definedName>
    <definedName name="dependency">Reference_Sheet!$B$63:$B$67</definedName>
    <definedName name="Escalation">[4]Data!$A$20:$A$23</definedName>
    <definedName name="fivelist" localSheetId="0">'[2]Reference Sheet'!$B$13:$B$17</definedName>
    <definedName name="fivelist">Reference_Sheet!#REF!</definedName>
    <definedName name="GH">[4]Data!$A$42:$A$48</definedName>
    <definedName name="Hdr_Right" localSheetId="1">[5]Constants!#REF!</definedName>
    <definedName name="Hdr_Right" localSheetId="3">[5]Constants!#REF!</definedName>
    <definedName name="Hdr_Right" localSheetId="0">[5]Constants!#REF!</definedName>
    <definedName name="Hdr_Right" localSheetId="2">[5]Constants!#REF!</definedName>
    <definedName name="Hdr_Right">[5]Constants!#REF!</definedName>
    <definedName name="Impact">[4]Data!$A$10:$A$16</definedName>
    <definedName name="impactlist" localSheetId="1">#REF!</definedName>
    <definedName name="impactlist" localSheetId="3">#REF!</definedName>
    <definedName name="impactlist" localSheetId="0">#REF!</definedName>
    <definedName name="impactlist" localSheetId="2">Reference_Sheet!#REF!</definedName>
    <definedName name="impactlist">#REF!</definedName>
    <definedName name="Initials">[4]Data!$A$42:$A$48</definedName>
    <definedName name="inoutbound">Reference_Sheet!$B$70:$B$71</definedName>
    <definedName name="issuestat">Reference_Sheet!$B$58:$B$60</definedName>
    <definedName name="Level">[4]Data!$A$27:$A$30</definedName>
    <definedName name="Phase">[4]Data!$A$52:$A$53</definedName>
    <definedName name="Phases" localSheetId="1">#REF!</definedName>
    <definedName name="Phases" localSheetId="3">#REF!</definedName>
    <definedName name="Phases" localSheetId="0">#REF!</definedName>
    <definedName name="Phases" localSheetId="2">#REF!</definedName>
    <definedName name="Phases">#REF!</definedName>
    <definedName name="PM_milestone_Database" localSheetId="1">#REF!</definedName>
    <definedName name="PM_milestone_Database" localSheetId="3">#REF!</definedName>
    <definedName name="PM_milestone_Database" localSheetId="0">#REF!</definedName>
    <definedName name="PM_milestone_Database" localSheetId="2">#REF!</definedName>
    <definedName name="PM_milestone_Database">#REF!</definedName>
    <definedName name="PM_milestone_ref" localSheetId="1">#REF!</definedName>
    <definedName name="PM_milestone_ref" localSheetId="3">#REF!</definedName>
    <definedName name="PM_milestone_ref" localSheetId="0">#REF!</definedName>
    <definedName name="PM_milestone_ref" localSheetId="2">#REF!</definedName>
    <definedName name="PM_milestone_ref">#REF!</definedName>
    <definedName name="_xlnm.Print_Area" localSheetId="1">Assumptions!$A$1:$L$11</definedName>
    <definedName name="_xlnm.Print_Area" localSheetId="3">Issues!$A$1:$I$8</definedName>
    <definedName name="_xlnm.Print_Area" localSheetId="0">'Project Summary'!$A$2:$I$21</definedName>
    <definedName name="_xlnm.Print_Area" localSheetId="2">Risks!$A$2:$M$18</definedName>
    <definedName name="Priority" localSheetId="1">#REF!</definedName>
    <definedName name="Priority" localSheetId="3">#REF!</definedName>
    <definedName name="Priority" localSheetId="0">#REF!</definedName>
    <definedName name="Priority" localSheetId="2">#REF!</definedName>
    <definedName name="Priority">#REF!</definedName>
    <definedName name="Prox">'[6]#1'!$E$12:$E$18</definedName>
    <definedName name="re">[5]Constants!#REF!</definedName>
    <definedName name="Red" localSheetId="1">'[1]I-L Matrix'!#REF!</definedName>
    <definedName name="Red" localSheetId="3">'[1]I-L Matrix'!#REF!</definedName>
    <definedName name="Red" localSheetId="0">'[1]I-L Matrix'!#REF!</definedName>
    <definedName name="Red" localSheetId="2">'[1]I-L Matrix'!#REF!</definedName>
    <definedName name="Red">'[1]I-L Matrix'!#REF!</definedName>
    <definedName name="Review_period" localSheetId="1">#REF!</definedName>
    <definedName name="Review_period" localSheetId="3">#REF!</definedName>
    <definedName name="Review_period" localSheetId="0">#REF!</definedName>
    <definedName name="Review_period" localSheetId="2">#REF!</definedName>
    <definedName name="Review_period">#REF!</definedName>
    <definedName name="riskstatus">Reference_Sheet!$J$4:$J$6</definedName>
    <definedName name="S">'[7]#1'!$B$4:$B$10</definedName>
    <definedName name="Status" localSheetId="1">#REF!</definedName>
    <definedName name="Status" localSheetId="3">#REF!</definedName>
    <definedName name="Status" localSheetId="0">#REF!</definedName>
    <definedName name="Status" localSheetId="2">#REF!</definedName>
    <definedName name="Status">#REF!</definedName>
    <definedName name="SubCat">'[6]#1'!$B$20:$B$32</definedName>
    <definedName name="today_test_value" localSheetId="1">#REF!</definedName>
    <definedName name="today_test_value" localSheetId="3">#REF!</definedName>
    <definedName name="today_test_value" localSheetId="0">#REF!</definedName>
    <definedName name="today_test_value" localSheetId="2">#REF!</definedName>
    <definedName name="today_test_value">#REF!</definedName>
    <definedName name="trend" localSheetId="1">#REF!</definedName>
    <definedName name="trend" localSheetId="3">#REF!</definedName>
    <definedName name="trend" localSheetId="0">'[2]Reference Sheet'!#REF!</definedName>
    <definedName name="trend" localSheetId="2">Risks!#REF!</definedName>
    <definedName name="trend">Reference_Sheet!#REF!</definedName>
    <definedName name="trend2">Reference_Sheet!#REF!</definedName>
    <definedName name="trending" localSheetId="0">'[2]Reference Sheet'!$B$40:$B$42</definedName>
    <definedName name="trending">Reference_Sheet!$B$42:$B$44</definedName>
    <definedName name="Users" localSheetId="1">#REF!</definedName>
    <definedName name="Users" localSheetId="3">#REF!</definedName>
    <definedName name="Users" localSheetId="0">#REF!</definedName>
    <definedName name="Users" localSheetId="2">#REF!</definedName>
    <definedName name="Users">#REF!</definedName>
    <definedName name="Version" localSheetId="1">#REF!</definedName>
    <definedName name="Version" localSheetId="3">#REF!</definedName>
    <definedName name="Version" localSheetId="0">#REF!</definedName>
    <definedName name="Version" localSheetId="2">#REF!</definedName>
    <definedName name="Version">#REF!</definedName>
    <definedName name="Workstream">[4]Data!$A$2:$A$6</definedName>
    <definedName name="WPDs">"a2..d248"</definedName>
    <definedName name="WPselection" localSheetId="1">#REF!</definedName>
    <definedName name="WPselection" localSheetId="3">#REF!</definedName>
    <definedName name="WPselection" localSheetId="0">#REF!</definedName>
    <definedName name="WPselection" localSheetId="2">#REF!</definedName>
    <definedName name="WPselection">#REF!</definedName>
  </definedNames>
  <calcPr calcId="179017"/>
</workbook>
</file>

<file path=xl/calcChain.xml><?xml version="1.0" encoding="utf-8"?>
<calcChain xmlns="http://schemas.openxmlformats.org/spreadsheetml/2006/main">
  <c r="K12" i="9" l="1"/>
  <c r="K11" i="9"/>
  <c r="K10" i="9"/>
  <c r="K9" i="9"/>
  <c r="H9" i="9"/>
  <c r="B9" i="9" l="1"/>
  <c r="F6" i="1" l="1"/>
  <c r="F7" i="1"/>
  <c r="F8" i="1"/>
  <c r="F9" i="1"/>
  <c r="F10" i="1"/>
  <c r="F11" i="1"/>
  <c r="F12" i="1"/>
  <c r="F13" i="1"/>
  <c r="F14" i="1"/>
  <c r="F15" i="1"/>
  <c r="F16" i="1"/>
  <c r="F17" i="1"/>
  <c r="F18" i="1"/>
  <c r="F19" i="1"/>
  <c r="F20" i="1"/>
  <c r="F21" i="1"/>
  <c r="F22" i="1"/>
  <c r="F23" i="1"/>
  <c r="F24" i="1"/>
  <c r="F5" i="1"/>
  <c r="H12" i="9" l="1"/>
  <c r="H11" i="9"/>
  <c r="H10" i="9"/>
  <c r="B11" i="9" l="1"/>
  <c r="B10" i="9"/>
  <c r="G9" i="1" l="1"/>
  <c r="G10" i="1"/>
  <c r="G11" i="1"/>
  <c r="G12" i="1"/>
  <c r="G13" i="1"/>
  <c r="G14" i="1"/>
  <c r="G15" i="1"/>
  <c r="G16" i="1"/>
  <c r="G17" i="1"/>
  <c r="G18" i="1"/>
  <c r="G19" i="1"/>
  <c r="G20" i="1"/>
  <c r="G21" i="1"/>
  <c r="G22" i="1"/>
  <c r="G23" i="1"/>
  <c r="G24" i="1"/>
  <c r="G6" i="1" l="1"/>
  <c r="G7" i="1"/>
  <c r="G8" i="1"/>
  <c r="G5" i="1" l="1"/>
  <c r="E10" i="9" l="1"/>
  <c r="E12" i="9"/>
  <c r="E11" i="9"/>
  <c r="E9" i="9"/>
  <c r="B12"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Waterlow, Michele</author>
  </authors>
  <commentList>
    <comment ref="A3" authorId="0" shapeId="0" xr:uid="{00000000-0006-0000-0100-000001000000}">
      <text>
        <r>
          <rPr>
            <sz val="9"/>
            <color indexed="81"/>
            <rFont val="Open Sans"/>
            <family val="2"/>
          </rPr>
          <t>Unique identifier for the Assumption or Constraint</t>
        </r>
      </text>
    </comment>
    <comment ref="B3" authorId="0" shapeId="0" xr:uid="{00000000-0006-0000-0100-000002000000}">
      <text>
        <r>
          <rPr>
            <sz val="9"/>
            <color indexed="81"/>
            <rFont val="Open Sans"/>
            <family val="2"/>
          </rPr>
          <t>Brief name to easily reference the Assumption or Constraint in discussions and reporting. This IS NOT the complete description.</t>
        </r>
      </text>
    </comment>
    <comment ref="C3" authorId="0" shapeId="0" xr:uid="{00000000-0006-0000-0100-000003000000}">
      <text>
        <r>
          <rPr>
            <sz val="9"/>
            <color indexed="81"/>
            <rFont val="Open Sans"/>
            <family val="2"/>
          </rPr>
          <t xml:space="preserve">Describe the Assumption or Constraint. This should include:
- How the Assumption came about (e.g. It is assumed that the Interface for Get_Customer_Details will be ready by end of Sprint 4.)
- Background events that contributed to the making of the Assumption or Constraint (e.g. This engagement involves 4 Interfaces being developed by the Customer.)
</t>
        </r>
      </text>
    </comment>
    <comment ref="D3" authorId="0" shapeId="0" xr:uid="{00000000-0006-0000-0100-000004000000}">
      <text>
        <r>
          <rPr>
            <sz val="9"/>
            <color indexed="81"/>
            <rFont val="Open Sans"/>
            <family val="2"/>
          </rPr>
          <t>Describe the impact that the Assumption or Constraint will have if proven false. This should include:
- Area of impact: Scope (technical), Schedule (phase, sprint, project), Budget (hours, expenses), Resources, Customer Success 
- How will the plans for the area of impact alter? (e.g. number of sprints required to deliver scope cannot be achieved)</t>
        </r>
        <r>
          <rPr>
            <sz val="9"/>
            <color indexed="81"/>
            <rFont val="Tahoma"/>
            <family val="2"/>
          </rPr>
          <t xml:space="preserve">
</t>
        </r>
      </text>
    </comment>
    <comment ref="E3" authorId="0" shapeId="0" xr:uid="{00000000-0006-0000-0100-000005000000}">
      <text>
        <r>
          <rPr>
            <sz val="9"/>
            <color indexed="81"/>
            <rFont val="Open Sans"/>
            <family val="2"/>
          </rPr>
          <t xml:space="preserve">Choose the primary area of impact from the drop down list. In most cases, more than one area of the engagement will be affected, therefore choose the area that will be impacted greatest. 
</t>
        </r>
        <r>
          <rPr>
            <b/>
            <sz val="9"/>
            <color indexed="81"/>
            <rFont val="Open Sans"/>
            <family val="2"/>
          </rPr>
          <t>Schedule</t>
        </r>
        <r>
          <rPr>
            <sz val="9"/>
            <color indexed="81"/>
            <rFont val="Open Sans"/>
            <family val="2"/>
          </rPr>
          <t xml:space="preserve"> - number of sprints or end date will not be met
</t>
        </r>
        <r>
          <rPr>
            <b/>
            <sz val="9"/>
            <color indexed="81"/>
            <rFont val="Open Sans"/>
            <family val="2"/>
          </rPr>
          <t>Hours</t>
        </r>
        <r>
          <rPr>
            <sz val="9"/>
            <color indexed="81"/>
            <rFont val="Open Sans"/>
            <family val="2"/>
          </rPr>
          <t xml:space="preserve"> - effort to deliver engagement will be compromised; this could be either due to additional staff or an extension in time frame 
</t>
        </r>
        <r>
          <rPr>
            <b/>
            <sz val="9"/>
            <color indexed="81"/>
            <rFont val="Open Sans"/>
            <family val="2"/>
          </rPr>
          <t>Budget</t>
        </r>
        <r>
          <rPr>
            <sz val="9"/>
            <color indexed="81"/>
            <rFont val="Open Sans"/>
            <family val="2"/>
          </rPr>
          <t xml:space="preserve"> - the cost to deliver the engagement will be compromised; this could be either external or internal costs
</t>
        </r>
        <r>
          <rPr>
            <b/>
            <sz val="9"/>
            <color indexed="81"/>
            <rFont val="Open Sans"/>
            <family val="2"/>
          </rPr>
          <t>Technical</t>
        </r>
        <r>
          <rPr>
            <sz val="9"/>
            <color indexed="81"/>
            <rFont val="Open Sans"/>
            <family val="2"/>
          </rPr>
          <t xml:space="preserve"> - the technical solution could be compromised
</t>
        </r>
        <r>
          <rPr>
            <b/>
            <sz val="9"/>
            <color indexed="81"/>
            <rFont val="Open Sans"/>
            <family val="2"/>
          </rPr>
          <t>Resources</t>
        </r>
        <r>
          <rPr>
            <sz val="9"/>
            <color indexed="81"/>
            <rFont val="Open Sans"/>
            <family val="2"/>
          </rPr>
          <t xml:space="preserve"> - the engagement team could be compromised either through the skills, time, allocation, etc.
</t>
        </r>
        <r>
          <rPr>
            <b/>
            <sz val="9"/>
            <color indexed="81"/>
            <rFont val="Open Sans"/>
            <family val="2"/>
          </rPr>
          <t>Customer Success</t>
        </r>
        <r>
          <rPr>
            <sz val="9"/>
            <color indexed="81"/>
            <rFont val="Open Sans"/>
            <family val="2"/>
          </rPr>
          <t xml:space="preserve">- the customer satisfaction could be compromised
</t>
        </r>
        <r>
          <rPr>
            <b/>
            <sz val="9"/>
            <color indexed="81"/>
            <rFont val="Open Sans"/>
            <family val="2"/>
          </rPr>
          <t>Legal</t>
        </r>
        <r>
          <rPr>
            <sz val="9"/>
            <color indexed="81"/>
            <rFont val="Open Sans"/>
            <family val="2"/>
          </rPr>
          <t xml:space="preserve"> - license, service, SOW, or any other legal factor that supports the engagement could be compromised</t>
        </r>
        <r>
          <rPr>
            <sz val="9"/>
            <color indexed="81"/>
            <rFont val="Tahoma"/>
            <family val="2"/>
          </rPr>
          <t xml:space="preserve">
</t>
        </r>
      </text>
    </comment>
    <comment ref="F3" authorId="0" shapeId="0" xr:uid="{00000000-0006-0000-0100-000006000000}">
      <text>
        <r>
          <rPr>
            <sz val="9"/>
            <color indexed="81"/>
            <rFont val="Open Sans"/>
            <family val="2"/>
          </rPr>
          <t xml:space="preserve">Assumptions and Constraints are similar though different. 
</t>
        </r>
        <r>
          <rPr>
            <b/>
            <sz val="9"/>
            <color indexed="81"/>
            <rFont val="Open Sans"/>
            <family val="2"/>
          </rPr>
          <t>Constraint</t>
        </r>
        <r>
          <rPr>
            <sz val="9"/>
            <color indexed="81"/>
            <rFont val="Open Sans"/>
            <family val="2"/>
          </rPr>
          <t xml:space="preserve"> - an immoveable barrier or restriction that the engagement must plan and work within the boundaries
</t>
        </r>
        <r>
          <rPr>
            <b/>
            <sz val="9"/>
            <color indexed="81"/>
            <rFont val="Open Sans"/>
            <family val="2"/>
          </rPr>
          <t>Assumption</t>
        </r>
        <r>
          <rPr>
            <sz val="9"/>
            <color indexed="81"/>
            <rFont val="Open Sans"/>
            <family val="2"/>
          </rPr>
          <t xml:space="preserve"> - anything that is perceived to be true in the planning and delivery of the project, although there may be no basis for the perception
Choose the correct entry from the drop down list.</t>
        </r>
        <r>
          <rPr>
            <sz val="9"/>
            <color indexed="81"/>
            <rFont val="Tahoma"/>
            <family val="2"/>
          </rPr>
          <t xml:space="preserve">
</t>
        </r>
      </text>
    </comment>
    <comment ref="G3" authorId="0" shapeId="0" xr:uid="{00000000-0006-0000-0100-000007000000}">
      <text>
        <r>
          <rPr>
            <sz val="9"/>
            <color indexed="81"/>
            <rFont val="Open Sans"/>
            <family val="2"/>
          </rPr>
          <t xml:space="preserve">List the names of the primary stakeholders who have been involved in identifying, agreeing, or prescribing the Assumption or Constraint. </t>
        </r>
      </text>
    </comment>
    <comment ref="H3" authorId="0" shapeId="0" xr:uid="{00000000-0006-0000-0100-000008000000}">
      <text>
        <r>
          <rPr>
            <sz val="9"/>
            <color indexed="81"/>
            <rFont val="Open Sans"/>
            <family val="2"/>
          </rPr>
          <t xml:space="preserve">Choose the correct Criticality for the Assumption or Constraint.  Valid options include the following: 
</t>
        </r>
        <r>
          <rPr>
            <b/>
            <sz val="9"/>
            <color indexed="81"/>
            <rFont val="Open Sans"/>
            <family val="2"/>
          </rPr>
          <t>Critical:</t>
        </r>
        <r>
          <rPr>
            <sz val="9"/>
            <color indexed="81"/>
            <rFont val="Open Sans"/>
            <family val="2"/>
          </rPr>
          <t xml:space="preserve"> This will stop project progress if the Assumption is proven true or the Constraint boundary is not met.
</t>
        </r>
        <r>
          <rPr>
            <b/>
            <sz val="9"/>
            <color indexed="81"/>
            <rFont val="Open Sans"/>
            <family val="2"/>
          </rPr>
          <t>High:</t>
        </r>
        <r>
          <rPr>
            <sz val="9"/>
            <color indexed="81"/>
            <rFont val="Open Sans"/>
            <family val="2"/>
          </rPr>
          <t xml:space="preserve"> This will have a significant affect on the project  and/or will require significant resources to resolve if the Assumption is proven true or the Constraint boundary is not met.
</t>
        </r>
        <r>
          <rPr>
            <b/>
            <sz val="9"/>
            <color indexed="81"/>
            <rFont val="Open Sans"/>
            <family val="2"/>
          </rPr>
          <t>Medium:</t>
        </r>
        <r>
          <rPr>
            <sz val="9"/>
            <color indexed="81"/>
            <rFont val="Open Sans"/>
            <family val="2"/>
          </rPr>
          <t xml:space="preserve"> This will have a material affect on the project  and/or will require some resources to resolve if the Assumption is proven true or the Constraint boundary is not met.
</t>
        </r>
        <r>
          <rPr>
            <b/>
            <sz val="9"/>
            <color indexed="81"/>
            <rFont val="Open Sans"/>
            <family val="2"/>
          </rPr>
          <t>Low:</t>
        </r>
        <r>
          <rPr>
            <sz val="9"/>
            <color indexed="81"/>
            <rFont val="Open Sans"/>
            <family val="2"/>
          </rPr>
          <t xml:space="preserve"> This is expected to have a moderate effect on the project, but will NOT require resources to resolve if the Assumption is proven true or the Constraint boundary is not met.</t>
        </r>
        <r>
          <rPr>
            <sz val="9"/>
            <color indexed="81"/>
            <rFont val="Tahoma"/>
            <family val="2"/>
          </rPr>
          <t xml:space="preserve">
</t>
        </r>
      </text>
    </comment>
    <comment ref="I3" authorId="0" shapeId="0" xr:uid="{00000000-0006-0000-0100-000009000000}">
      <text>
        <r>
          <rPr>
            <sz val="9"/>
            <color indexed="81"/>
            <rFont val="Open Sans"/>
            <family val="2"/>
          </rPr>
          <t xml:space="preserve">
</t>
        </r>
        <r>
          <rPr>
            <sz val="9"/>
            <color indexed="81"/>
            <rFont val="Tahoma"/>
            <family val="2"/>
          </rPr>
          <t xml:space="preserve">
</t>
        </r>
      </text>
    </comment>
    <comment ref="J3" authorId="0" shapeId="0" xr:uid="{00000000-0006-0000-0100-00000A000000}">
      <text>
        <r>
          <rPr>
            <sz val="9"/>
            <color indexed="81"/>
            <rFont val="Open Sans"/>
            <family val="2"/>
          </rPr>
          <t>DOCUMENT THE HISTORY and  ACTIVITIES COMPLETED FOR THIS ASSUMPTION OR CONSTRAINT in this column.</t>
        </r>
        <r>
          <rPr>
            <sz val="9"/>
            <color indexed="81"/>
            <rFont val="Tahoma"/>
            <family val="2"/>
          </rPr>
          <t xml:space="preserve">
</t>
        </r>
      </text>
    </comment>
    <comment ref="K3" authorId="0" shapeId="0" xr:uid="{00000000-0006-0000-0100-00000B000000}">
      <text>
        <r>
          <rPr>
            <sz val="9"/>
            <color indexed="81"/>
            <rFont val="Open Sans"/>
            <family val="2"/>
          </rPr>
          <t xml:space="preserve">The date when this Assumption or Constraint was last discussed and/or had action performed against it. </t>
        </r>
      </text>
    </comment>
    <comment ref="L3" authorId="0" shapeId="0" xr:uid="{00000000-0006-0000-0100-00000C000000}">
      <text>
        <r>
          <rPr>
            <sz val="9"/>
            <color indexed="81"/>
            <rFont val="Open Sans"/>
            <family val="2"/>
          </rPr>
          <t xml:space="preserve">The name of the person responsible to action the next activity for the Assumption or Constraint.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Waterlow, Michele</author>
    <author>Goslin, Hope</author>
  </authors>
  <commentList>
    <comment ref="A3" authorId="0" shapeId="0" xr:uid="{00000000-0006-0000-0200-000001000000}">
      <text>
        <r>
          <rPr>
            <sz val="9"/>
            <color indexed="81"/>
            <rFont val="Open Sans"/>
            <family val="2"/>
          </rPr>
          <t>Unique identifier for the Risk</t>
        </r>
      </text>
    </comment>
    <comment ref="B3" authorId="0" shapeId="0" xr:uid="{00000000-0006-0000-0200-000002000000}">
      <text>
        <r>
          <rPr>
            <sz val="9"/>
            <color indexed="81"/>
            <rFont val="Open Sans"/>
            <family val="2"/>
          </rPr>
          <t>Brief name to easily reference the Risk in discussions and reporting. This IS NOT the complete description.</t>
        </r>
      </text>
    </comment>
    <comment ref="C3" authorId="0" shapeId="0" xr:uid="{00000000-0006-0000-0200-000003000000}">
      <text>
        <r>
          <rPr>
            <sz val="9"/>
            <color indexed="81"/>
            <rFont val="Open Sans"/>
            <family val="2"/>
          </rPr>
          <t>Describe the risk. This can include background events, further details on areas of impact, etc. HOWEVER, 
The risk statement should clearly state potential Cause and the Effect, if the risk becomes true. An easy way to write the statement is, "If ... happens, then ... will happen." This helps to clearly describe a risk.</t>
        </r>
      </text>
    </comment>
    <comment ref="D3" authorId="0" shapeId="0" xr:uid="{00000000-0006-0000-0200-000004000000}">
      <text>
        <r>
          <rPr>
            <sz val="9"/>
            <color indexed="81"/>
            <rFont val="Open Sans"/>
            <family val="2"/>
          </rPr>
          <t xml:space="preserve">The Score is the science to measuring the importance of a risk. This allows focus to be given to Risks that are most likely and will cause the most impact to an Engagement if the Risk were to become true. 
Columns D &amp; E  should be agreed during the Risk Elicitation Meeting. 
Coolumns F &amp; G are calculated using embedded formulas. </t>
        </r>
      </text>
    </comment>
    <comment ref="H3" authorId="0" shapeId="0" xr:uid="{00000000-0006-0000-0200-000005000000}">
      <text>
        <r>
          <rPr>
            <sz val="9"/>
            <color indexed="81"/>
            <rFont val="Open Sans"/>
            <family val="2"/>
          </rPr>
          <t xml:space="preserve">Risk treatment categories are:
</t>
        </r>
        <r>
          <rPr>
            <b/>
            <sz val="9"/>
            <color indexed="81"/>
            <rFont val="Open Sans"/>
            <family val="2"/>
          </rPr>
          <t>Avoid</t>
        </r>
        <r>
          <rPr>
            <sz val="9"/>
            <color indexed="81"/>
            <rFont val="Open Sans"/>
            <family val="2"/>
          </rPr>
          <t xml:space="preserve"> - steps will be takene so that this risk does not become true
</t>
        </r>
        <r>
          <rPr>
            <b/>
            <sz val="9"/>
            <color indexed="81"/>
            <rFont val="Open Sans"/>
            <family val="2"/>
          </rPr>
          <t>Accept</t>
        </r>
        <r>
          <rPr>
            <sz val="9"/>
            <color indexed="81"/>
            <rFont val="Open Sans"/>
            <family val="2"/>
          </rPr>
          <t xml:space="preserve"> - no steps will be taken. The engagement accepts that the risk may become true, however either the likelihood is low, the cost to mitigate too high, or another factor that requires the risk to be accepted
</t>
        </r>
        <r>
          <rPr>
            <b/>
            <sz val="9"/>
            <color indexed="81"/>
            <rFont val="Open Sans"/>
            <family val="2"/>
          </rPr>
          <t>Reduce</t>
        </r>
        <r>
          <rPr>
            <sz val="9"/>
            <color indexed="81"/>
            <rFont val="Open Sans"/>
            <family val="2"/>
          </rPr>
          <t xml:space="preserve"> - steps will be taken to minimise the impact should the risk become true
</t>
        </r>
        <r>
          <rPr>
            <b/>
            <sz val="9"/>
            <color indexed="81"/>
            <rFont val="Open Sans"/>
            <family val="2"/>
          </rPr>
          <t>Transfer</t>
        </r>
        <r>
          <rPr>
            <sz val="9"/>
            <color indexed="81"/>
            <rFont val="Open Sans"/>
            <family val="2"/>
          </rPr>
          <t xml:space="preserve"> - the risk will be given to an interdependent party to resolve; this engagement does not have the authority, expertise, or other limiting factor to mitigate the risk</t>
        </r>
      </text>
    </comment>
    <comment ref="I3" authorId="0" shapeId="0" xr:uid="{00000000-0006-0000-0200-000006000000}">
      <text>
        <r>
          <rPr>
            <sz val="9"/>
            <color indexed="81"/>
            <rFont val="Open Sans"/>
            <family val="2"/>
          </rPr>
          <t xml:space="preserve">Choose the current state of the Risk
</t>
        </r>
        <r>
          <rPr>
            <b/>
            <sz val="9"/>
            <color indexed="81"/>
            <rFont val="Open Sans"/>
            <family val="2"/>
          </rPr>
          <t>Not Mitigated -</t>
        </r>
        <r>
          <rPr>
            <sz val="9"/>
            <color indexed="81"/>
            <rFont val="Open Sans"/>
            <family val="2"/>
          </rPr>
          <t xml:space="preserve"> The risk has been accepted or no activities to mitigate have yet begun. The risk is closed and will no longer be worked on. This status should be used when a Risk becomes an Issue and is transferred into the Issues Log for resolution. 
</t>
        </r>
        <r>
          <rPr>
            <b/>
            <sz val="9"/>
            <color indexed="81"/>
            <rFont val="Open Sans"/>
            <family val="2"/>
          </rPr>
          <t>Being Managed -</t>
        </r>
        <r>
          <rPr>
            <sz val="9"/>
            <color indexed="81"/>
            <rFont val="Open Sans"/>
            <family val="2"/>
          </rPr>
          <t xml:space="preserve"> The risk is actively being worked on. Work that might be in progress is designing a solution, developing the solution, getting more resources, etc.  
</t>
        </r>
        <r>
          <rPr>
            <b/>
            <sz val="9"/>
            <color indexed="81"/>
            <rFont val="Open Sans"/>
            <family val="2"/>
          </rPr>
          <t xml:space="preserve">Fully Mitigated - </t>
        </r>
        <r>
          <rPr>
            <sz val="9"/>
            <color indexed="81"/>
            <rFont val="Open Sans"/>
            <family val="2"/>
          </rPr>
          <t>The risk is no longer considered an active  threat and can be closed with or without resolution. No further activity will take place.</t>
        </r>
        <r>
          <rPr>
            <sz val="9"/>
            <color indexed="81"/>
            <rFont val="Tahoma"/>
            <family val="2"/>
          </rPr>
          <t xml:space="preserve">
</t>
        </r>
      </text>
    </comment>
    <comment ref="J3" authorId="0" shapeId="0" xr:uid="{00000000-0006-0000-0200-000007000000}">
      <text>
        <r>
          <rPr>
            <sz val="9"/>
            <color indexed="81"/>
            <rFont val="Open Sans"/>
            <family val="2"/>
          </rPr>
          <t>Describe the risk strategy and/or activities required to mitigate this risk. Ensure that the activities directly link to a risk treatment category. 
If the risk is to be Accepted, this cell should contain information on who has approved that acceptance. The risk acceptance should also be recorded in the Decisions Log. Once a risk is accepted, the Status (column I) can be updated to Not Mitigated</t>
        </r>
      </text>
    </comment>
    <comment ref="K3" authorId="0" shapeId="0" xr:uid="{00000000-0006-0000-0200-000008000000}">
      <text>
        <r>
          <rPr>
            <sz val="9"/>
            <color indexed="81"/>
            <rFont val="Open Sans"/>
            <family val="2"/>
          </rPr>
          <t xml:space="preserve">Enter the date when this Risk was last discussed and/or had action performed against it. </t>
        </r>
      </text>
    </comment>
    <comment ref="L3" authorId="0" shapeId="0" xr:uid="{00000000-0006-0000-0200-000009000000}">
      <text>
        <r>
          <rPr>
            <sz val="9"/>
            <color indexed="81"/>
            <rFont val="Open Sans"/>
            <family val="2"/>
          </rPr>
          <t xml:space="preserve">Some Risks can be large and will require a mitigation strategy to mitigate The best way to approach this is to break the strategy into smaller activities, working each action until the Risk is mitigated. This may stretch over a long period of time. This will require regular monitoring to keep the mitigation strategy on track and ensure the risk does not become true. 
In this column, document updates from the owner and team on a regular basis. Recommendation is every 1-2 weeks, until the Risk is mitigated. </t>
        </r>
      </text>
    </comment>
    <comment ref="M3" authorId="0" shapeId="0" xr:uid="{00000000-0006-0000-0200-00000A000000}">
      <text>
        <r>
          <rPr>
            <sz val="9"/>
            <color indexed="81"/>
            <rFont val="Open Sans"/>
            <family val="2"/>
          </rPr>
          <t xml:space="preserve">The name of the person responsible to action the next aqctivity in the Mitigation Strategy or Update Status. </t>
        </r>
      </text>
    </comment>
    <comment ref="D4" authorId="0" shapeId="0" xr:uid="{00000000-0006-0000-0200-00000B000000}">
      <text>
        <r>
          <rPr>
            <sz val="9"/>
            <color indexed="81"/>
            <rFont val="Open Sans"/>
            <family val="2"/>
          </rPr>
          <t xml:space="preserve">Guidline to assigning Impact Values
</t>
        </r>
        <r>
          <rPr>
            <b/>
            <sz val="9"/>
            <color indexed="81"/>
            <rFont val="Open Sans"/>
            <family val="2"/>
          </rPr>
          <t xml:space="preserve">Score 5
</t>
        </r>
        <r>
          <rPr>
            <sz val="9"/>
            <color indexed="81"/>
            <rFont val="Open Sans"/>
            <family val="2"/>
          </rPr>
          <t xml:space="preserve">Outcome is risk were proved true - Project will not delivery to goals or objectives
Implication - Project Failure
Stakeholder/Customer Impact - Beyond repair
</t>
        </r>
        <r>
          <rPr>
            <b/>
            <sz val="9"/>
            <color indexed="81"/>
            <rFont val="Open Sans"/>
            <family val="2"/>
          </rPr>
          <t xml:space="preserve">
Score 4</t>
        </r>
        <r>
          <rPr>
            <sz val="9"/>
            <color indexed="81"/>
            <rFont val="Open Sans"/>
            <family val="2"/>
          </rPr>
          <t xml:space="preserve">
Outcome is risk were proved true - Significant areas impacted; Significant descoping required
Implication - Project goals under threat
Stakeholder/Customer Impact - Severe damage
</t>
        </r>
        <r>
          <rPr>
            <b/>
            <sz val="9"/>
            <color indexed="81"/>
            <rFont val="Open Sans"/>
            <family val="2"/>
          </rPr>
          <t>Score 3</t>
        </r>
        <r>
          <rPr>
            <sz val="9"/>
            <color indexed="81"/>
            <rFont val="Open Sans"/>
            <family val="2"/>
          </rPr>
          <t xml:space="preserve">
Outcome is risk were proved true - Some areas will not deliver as planned; descoping required
Implication - Significant impact
Stakeholder/Customer Impact - Considerable damage
</t>
        </r>
        <r>
          <rPr>
            <b/>
            <sz val="9"/>
            <color indexed="81"/>
            <rFont val="Open Sans"/>
            <family val="2"/>
          </rPr>
          <t>Score 2</t>
        </r>
        <r>
          <rPr>
            <sz val="9"/>
            <color indexed="81"/>
            <rFont val="Open Sans"/>
            <family val="2"/>
          </rPr>
          <t xml:space="preserve">
Outcome is risk were proved true - Changes beyond project tolerances or contingency
Implication - Measurable but not destructive impact
Stakeholder/Customer Impact - Some damage
</t>
        </r>
        <r>
          <rPr>
            <b/>
            <sz val="9"/>
            <color indexed="81"/>
            <rFont val="Open Sans"/>
            <family val="2"/>
          </rPr>
          <t xml:space="preserve">Score 1 </t>
        </r>
        <r>
          <rPr>
            <sz val="9"/>
            <color indexed="81"/>
            <rFont val="Open Sans"/>
            <family val="2"/>
          </rPr>
          <t xml:space="preserve">
Outcome is risk were proved true - Minor changes to deliverables
Implication - Absorbable within project tolerances
Stakeholder/Customer Impact - Changed; not damaged</t>
        </r>
        <r>
          <rPr>
            <sz val="9"/>
            <color indexed="81"/>
            <rFont val="Tahoma"/>
            <family val="2"/>
          </rPr>
          <t xml:space="preserve">
</t>
        </r>
      </text>
    </comment>
    <comment ref="E4" authorId="0" shapeId="0" xr:uid="{00000000-0006-0000-0200-00000C000000}">
      <text>
        <r>
          <rPr>
            <b/>
            <sz val="9"/>
            <color indexed="81"/>
            <rFont val="Open Sans"/>
            <family val="2"/>
          </rPr>
          <t xml:space="preserve">Guideline to assigning Liklihood values
Score 5
&gt;75% - </t>
        </r>
        <r>
          <rPr>
            <sz val="9"/>
            <color indexed="81"/>
            <rFont val="Open Sans"/>
            <family val="2"/>
          </rPr>
          <t xml:space="preserve">Almost certain without intervention
</t>
        </r>
        <r>
          <rPr>
            <b/>
            <sz val="9"/>
            <color indexed="81"/>
            <rFont val="Open Sans"/>
            <family val="2"/>
          </rPr>
          <t>Score 4</t>
        </r>
        <r>
          <rPr>
            <sz val="9"/>
            <color indexed="81"/>
            <rFont val="Open Sans"/>
            <family val="2"/>
          </rPr>
          <t xml:space="preserve">
</t>
        </r>
        <r>
          <rPr>
            <b/>
            <sz val="9"/>
            <color indexed="81"/>
            <rFont val="Open Sans"/>
            <family val="2"/>
          </rPr>
          <t>50-75%</t>
        </r>
        <r>
          <rPr>
            <sz val="9"/>
            <color indexed="81"/>
            <rFont val="Open Sans"/>
            <family val="2"/>
          </rPr>
          <t xml:space="preserve"> - High liklihood; easily foreseeable event
</t>
        </r>
        <r>
          <rPr>
            <b/>
            <sz val="9"/>
            <color indexed="81"/>
            <rFont val="Open Sans"/>
            <family val="2"/>
          </rPr>
          <t>Score 3
25-50%</t>
        </r>
        <r>
          <rPr>
            <sz val="9"/>
            <color indexed="81"/>
            <rFont val="Open Sans"/>
            <family val="2"/>
          </rPr>
          <t xml:space="preserve"> - Probable; may have occurred in similar projects
</t>
        </r>
        <r>
          <rPr>
            <b/>
            <sz val="9"/>
            <color indexed="81"/>
            <rFont val="Open Sans"/>
            <family val="2"/>
          </rPr>
          <t>Score 2
5-25%</t>
        </r>
        <r>
          <rPr>
            <sz val="9"/>
            <color indexed="81"/>
            <rFont val="Open Sans"/>
            <family val="2"/>
          </rPr>
          <t xml:space="preserve"> - Possible with a improbable sequence of events
</t>
        </r>
        <r>
          <rPr>
            <b/>
            <sz val="9"/>
            <color indexed="81"/>
            <rFont val="Open Sans"/>
            <family val="2"/>
          </rPr>
          <t>Score 1
Les than 5%</t>
        </r>
        <r>
          <rPr>
            <sz val="9"/>
            <color indexed="81"/>
            <rFont val="Open Sans"/>
            <family val="2"/>
          </rPr>
          <t xml:space="preserve"> - An unlikely or freak event</t>
        </r>
        <r>
          <rPr>
            <b/>
            <sz val="9"/>
            <color indexed="81"/>
            <rFont val="Tahoma"/>
            <family val="2"/>
          </rPr>
          <t xml:space="preserve">
</t>
        </r>
        <r>
          <rPr>
            <sz val="9"/>
            <color indexed="81"/>
            <rFont val="Tahoma"/>
            <family val="2"/>
          </rPr>
          <t xml:space="preserve">
</t>
        </r>
      </text>
    </comment>
    <comment ref="G4" authorId="0" shapeId="0" xr:uid="{00000000-0006-0000-0200-00000D000000}">
      <text>
        <r>
          <rPr>
            <sz val="9"/>
            <color indexed="81"/>
            <rFont val="Open Sans"/>
            <family val="2"/>
          </rPr>
          <t xml:space="preserve">CRITICALITY will be determined through a best practice formula. Recommended immediate actions to take, based on Criticality score are:
</t>
        </r>
        <r>
          <rPr>
            <b/>
            <sz val="9"/>
            <color indexed="81"/>
            <rFont val="Open Sans"/>
            <family val="2"/>
          </rPr>
          <t>Critical:</t>
        </r>
        <r>
          <rPr>
            <sz val="9"/>
            <color indexed="81"/>
            <rFont val="Open Sans"/>
            <family val="2"/>
          </rPr>
          <t xml:space="preserve"> Risk will stop project progress if not appropriately mitigated. Escalate immediately to the controlling group or executive board. Take immediate action to mitigate. 
</t>
        </r>
        <r>
          <rPr>
            <b/>
            <sz val="9"/>
            <color indexed="81"/>
            <rFont val="Open Sans"/>
            <family val="2"/>
          </rPr>
          <t>High:</t>
        </r>
        <r>
          <rPr>
            <sz val="9"/>
            <color indexed="81"/>
            <rFont val="Open Sans"/>
            <family val="2"/>
          </rPr>
          <t xml:space="preserve">  Risk will have a significant impact on the project if not appropriately mitigated. Inform the controlling group or executive board. Put mitigation strategy or plan into action. 
</t>
        </r>
        <r>
          <rPr>
            <b/>
            <sz val="9"/>
            <color indexed="81"/>
            <rFont val="Open Sans"/>
            <family val="2"/>
          </rPr>
          <t>Medium:</t>
        </r>
        <r>
          <rPr>
            <sz val="9"/>
            <color indexed="81"/>
            <rFont val="Open Sans"/>
            <family val="2"/>
          </rPr>
          <t xml:space="preserve">  Risk will have a material affect on the project. Manage risk and escalate in normal reporting. Watch carefully for any changes. 
</t>
        </r>
        <r>
          <rPr>
            <b/>
            <sz val="9"/>
            <color indexed="81"/>
            <rFont val="Open Sans"/>
            <family val="2"/>
          </rPr>
          <t>Low:</t>
        </r>
        <r>
          <rPr>
            <sz val="9"/>
            <color indexed="81"/>
            <rFont val="Open Sans"/>
            <family val="2"/>
          </rPr>
          <t xml:space="preserve">  Risk is expected to have a moderate effect on the project. Track risk</t>
        </r>
        <r>
          <rPr>
            <sz val="9"/>
            <color indexed="81"/>
            <rFont val="Tahoma"/>
            <family val="2"/>
          </rPr>
          <t xml:space="preserve">
</t>
        </r>
      </text>
    </comment>
    <comment ref="J5" authorId="1" shapeId="0" xr:uid="{00000000-0006-0000-0200-00000E000000}">
      <text>
        <r>
          <rPr>
            <b/>
            <sz val="9"/>
            <color indexed="81"/>
            <rFont val="Tahoma"/>
            <family val="2"/>
          </rPr>
          <t>Goslin, Hope:</t>
        </r>
        <r>
          <rPr>
            <sz val="9"/>
            <color indexed="81"/>
            <rFont val="Tahoma"/>
            <family val="2"/>
          </rPr>
          <t xml:space="preserve">
Confused as to how thi should read… How about "The EL will manage the backlog reporting on a weely basis (each sprint, phase, and the overall project) in order to estimate the time and dollars.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Waterlow, Michele</author>
  </authors>
  <commentList>
    <comment ref="A3" authorId="0" shapeId="0" xr:uid="{00000000-0006-0000-0300-000001000000}">
      <text>
        <r>
          <rPr>
            <sz val="9"/>
            <color indexed="81"/>
            <rFont val="Open Sans"/>
            <family val="2"/>
          </rPr>
          <t>Unique identifier for the Issue</t>
        </r>
        <r>
          <rPr>
            <sz val="9"/>
            <color indexed="81"/>
            <rFont val="Tahoma"/>
            <family val="2"/>
          </rPr>
          <t xml:space="preserve">
</t>
        </r>
      </text>
    </comment>
    <comment ref="B3" authorId="0" shapeId="0" xr:uid="{00000000-0006-0000-0300-000002000000}">
      <text>
        <r>
          <rPr>
            <sz val="9"/>
            <color indexed="81"/>
            <rFont val="Open Sans"/>
            <family val="2"/>
          </rPr>
          <t>Brief name to easily reference the Issue in discussions and reporting. This IS NOT the complete description.</t>
        </r>
      </text>
    </comment>
    <comment ref="C3" authorId="0" shapeId="0" xr:uid="{00000000-0006-0000-0300-000003000000}">
      <text>
        <r>
          <rPr>
            <sz val="9"/>
            <color indexed="81"/>
            <rFont val="Open Sans"/>
            <family val="2"/>
          </rPr>
          <t>Describe the Issue. This should include:
- If this Issue was the result of a Risk becoming true, the Risk information should be included
- Background events that contributed to the Issue
This cell should describe 'What' happened and 'How' or 'Why' it happened</t>
        </r>
        <r>
          <rPr>
            <sz val="9"/>
            <color indexed="81"/>
            <rFont val="Tahoma"/>
            <family val="2"/>
          </rPr>
          <t xml:space="preserve">.
</t>
        </r>
      </text>
    </comment>
    <comment ref="D3" authorId="0" shapeId="0" xr:uid="{00000000-0006-0000-0300-000004000000}">
      <text>
        <r>
          <rPr>
            <sz val="9"/>
            <color indexed="81"/>
            <rFont val="Open Sans"/>
            <family val="2"/>
          </rPr>
          <t>Describe the impact that the issue has made. This should include:
- Area of impact: Scope (technical), Schedule (phase, sprint, project), Budget (hours, expenses), Resources, Customer Success 
- How will the plans for the area of impact alter?</t>
        </r>
        <r>
          <rPr>
            <sz val="9"/>
            <color indexed="81"/>
            <rFont val="Tahoma"/>
            <family val="2"/>
          </rPr>
          <t xml:space="preserve">
</t>
        </r>
      </text>
    </comment>
    <comment ref="E3" authorId="0" shapeId="0" xr:uid="{00000000-0006-0000-0300-000005000000}">
      <text>
        <r>
          <rPr>
            <sz val="9"/>
            <color indexed="81"/>
            <rFont val="Open Sans"/>
            <family val="2"/>
          </rPr>
          <t xml:space="preserve">Choose the most appropraite score for the priority of the issue using the drop down box.  Valid options include the following: 
</t>
        </r>
        <r>
          <rPr>
            <b/>
            <sz val="9"/>
            <color indexed="81"/>
            <rFont val="Open Sans"/>
            <family val="2"/>
          </rPr>
          <t>Critical:</t>
        </r>
        <r>
          <rPr>
            <sz val="9"/>
            <color indexed="81"/>
            <rFont val="Open Sans"/>
            <family val="2"/>
          </rPr>
          <t xml:space="preserve"> Issue will stop project progress if not resolved. Escalate immediately to the controlling group or executive board. Control at source. 
</t>
        </r>
        <r>
          <rPr>
            <b/>
            <sz val="9"/>
            <color indexed="81"/>
            <rFont val="Open Sans"/>
            <family val="2"/>
          </rPr>
          <t>High:</t>
        </r>
        <r>
          <rPr>
            <sz val="9"/>
            <color indexed="81"/>
            <rFont val="Open Sans"/>
            <family val="2"/>
          </rPr>
          <t xml:space="preserve">  Issue will have a significant affect on the project  in terms of customer success, budget, schedule, quality or scope, and/or will require significant resources to resolve. Manage immediately. Inform the controlling group or executive board. Please the issue strategy and actions. 
</t>
        </r>
        <r>
          <rPr>
            <b/>
            <sz val="9"/>
            <color indexed="81"/>
            <rFont val="Open Sans"/>
            <family val="2"/>
          </rPr>
          <t>Medium:</t>
        </r>
        <r>
          <rPr>
            <sz val="9"/>
            <color indexed="81"/>
            <rFont val="Open Sans"/>
            <family val="2"/>
          </rPr>
          <t xml:space="preserve">  Issue will have a material affect on the project  in terms of customer success, budget, schedule, quality or scope, and/or will require some resources to resolve. Manage issue and escalate in normal reporting. Watch carefully for change in impact. 
</t>
        </r>
        <r>
          <rPr>
            <b/>
            <sz val="9"/>
            <color indexed="81"/>
            <rFont val="Open Sans"/>
            <family val="2"/>
          </rPr>
          <t>Low:</t>
        </r>
        <r>
          <rPr>
            <sz val="9"/>
            <color indexed="81"/>
            <rFont val="Open Sans"/>
            <family val="2"/>
          </rPr>
          <t xml:space="preserve">  Issue is expected to have a moderate effect on the project, but will not require resources to resolve. Track issue.</t>
        </r>
      </text>
    </comment>
    <comment ref="F3" authorId="0" shapeId="0" xr:uid="{00000000-0006-0000-0300-000006000000}">
      <text>
        <r>
          <rPr>
            <sz val="9"/>
            <color indexed="81"/>
            <rFont val="Open Sans"/>
            <family val="2"/>
          </rPr>
          <t xml:space="preserve">Choose the current state of the Issue.
</t>
        </r>
        <r>
          <rPr>
            <b/>
            <sz val="9"/>
            <color indexed="81"/>
            <rFont val="Open Sans"/>
            <family val="2"/>
          </rPr>
          <t>New</t>
        </r>
        <r>
          <rPr>
            <sz val="9"/>
            <color indexed="81"/>
            <rFont val="Open Sans"/>
            <family val="2"/>
          </rPr>
          <t xml:space="preserve"> A new Issue has been raised, however no activity has commenced to resolve the Issue.
</t>
        </r>
        <r>
          <rPr>
            <b/>
            <sz val="9"/>
            <color indexed="81"/>
            <rFont val="Open Sans"/>
            <family val="2"/>
          </rPr>
          <t>Active</t>
        </r>
        <r>
          <rPr>
            <sz val="9"/>
            <color indexed="81"/>
            <rFont val="Open Sans"/>
            <family val="2"/>
          </rPr>
          <t xml:space="preserve"> The Issue is actively being worked on.   
</t>
        </r>
        <r>
          <rPr>
            <b/>
            <sz val="9"/>
            <color indexed="81"/>
            <rFont val="Open Sans"/>
            <family val="2"/>
          </rPr>
          <t>Resolved</t>
        </r>
        <r>
          <rPr>
            <sz val="9"/>
            <color indexed="81"/>
            <rFont val="Open Sans"/>
            <family val="2"/>
          </rPr>
          <t xml:space="preserve"> The Issue is considered to be fully and successfully resolved.
</t>
        </r>
        <r>
          <rPr>
            <b/>
            <sz val="9"/>
            <color indexed="81"/>
            <rFont val="Open Sans"/>
            <family val="2"/>
          </rPr>
          <t>Closed/Unresolved</t>
        </r>
        <r>
          <rPr>
            <sz val="9"/>
            <color indexed="81"/>
            <rFont val="Open Sans"/>
            <family val="2"/>
          </rPr>
          <t xml:space="preserve">: The Issue is no longer being worked on, however the Issue was not resolved successfully. </t>
        </r>
      </text>
    </comment>
    <comment ref="G3" authorId="0" shapeId="0" xr:uid="{00000000-0006-0000-0300-000007000000}">
      <text>
        <r>
          <rPr>
            <b/>
            <sz val="9"/>
            <color indexed="81"/>
            <rFont val="Open Sans"/>
            <family val="2"/>
          </rPr>
          <t>THIS COLUMN SHOULD TRACK THE HISTORY OF RESOLVING THE ISSUE.</t>
        </r>
        <r>
          <rPr>
            <sz val="9"/>
            <color indexed="81"/>
            <rFont val="Open Sans"/>
            <family val="2"/>
          </rPr>
          <t xml:space="preserve">
Describe the strategy and/or activities required to resolve this Issue. 
Some Issues can be large and will require a strategy to resolve. The best way to approach this is to break the strategy into smaller activities, completing each action until the Issue is resolved. This may stretch over a long period of time. This will require regular monitoring to keep the resolution activites on track to ensure the Issue is resolved. 
Document updates from the owne and team in this column, on a regular basis. Recommendation is every 1-2 weeks, until the Issue is resolved.</t>
        </r>
      </text>
    </comment>
    <comment ref="H3" authorId="0" shapeId="0" xr:uid="{00000000-0006-0000-0300-000008000000}">
      <text>
        <r>
          <rPr>
            <sz val="9"/>
            <color indexed="81"/>
            <rFont val="Open Sans"/>
            <family val="2"/>
          </rPr>
          <t xml:space="preserve">The date when this Issue was last discussed and/or had action performed against it. </t>
        </r>
      </text>
    </comment>
    <comment ref="I3" authorId="0" shapeId="0" xr:uid="{00000000-0006-0000-0300-000009000000}">
      <text>
        <r>
          <rPr>
            <sz val="9"/>
            <color indexed="81"/>
            <rFont val="Open Sans"/>
            <family val="2"/>
          </rPr>
          <t xml:space="preserve">The name of the person responsible to action the next activity in the Mitigation Strategy or Update Status.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Michele Waterlow</author>
    <author>Waterlow, Michele</author>
  </authors>
  <commentList>
    <comment ref="A3" authorId="0" shapeId="0" xr:uid="{00000000-0006-0000-0400-000001000000}">
      <text>
        <r>
          <rPr>
            <sz val="9"/>
            <color indexed="81"/>
            <rFont val="Open Sans"/>
            <family val="2"/>
          </rPr>
          <t xml:space="preserve">A unique  number used to uniquely identify the change. Ensure the number here is the same as the number on the Change Request Form. </t>
        </r>
      </text>
    </comment>
    <comment ref="B3" authorId="0" shapeId="0" xr:uid="{00000000-0006-0000-0400-000002000000}">
      <text>
        <r>
          <rPr>
            <sz val="9"/>
            <color indexed="81"/>
            <rFont val="Open Sans"/>
            <family val="2"/>
          </rPr>
          <t xml:space="preserve">The current status 
</t>
        </r>
        <r>
          <rPr>
            <b/>
            <sz val="9"/>
            <color indexed="81"/>
            <rFont val="Open Sans"/>
            <family val="2"/>
          </rPr>
          <t xml:space="preserve">New - </t>
        </r>
        <r>
          <rPr>
            <sz val="9"/>
            <color indexed="81"/>
            <rFont val="Open Sans"/>
            <family val="2"/>
          </rPr>
          <t xml:space="preserve">CR has been assigned.
</t>
        </r>
        <r>
          <rPr>
            <b/>
            <sz val="9"/>
            <color indexed="81"/>
            <rFont val="Open Sans"/>
            <family val="2"/>
          </rPr>
          <t xml:space="preserve">
Drafted - </t>
        </r>
        <r>
          <rPr>
            <sz val="9"/>
            <color indexed="81"/>
            <rFont val="Open Sans"/>
            <family val="2"/>
          </rPr>
          <t xml:space="preserve">CR has been documented and is ready for Project Team Review.
</t>
        </r>
        <r>
          <rPr>
            <b/>
            <sz val="9"/>
            <color indexed="81"/>
            <rFont val="Open Sans"/>
            <family val="2"/>
          </rPr>
          <t xml:space="preserve">
Submitted - </t>
        </r>
        <r>
          <rPr>
            <sz val="9"/>
            <color indexed="81"/>
            <rFont val="Open Sans"/>
            <family val="2"/>
          </rPr>
          <t xml:space="preserve">CR has been submitted to the Change Control Board; awaiting CCB review.
</t>
        </r>
        <r>
          <rPr>
            <b/>
            <sz val="9"/>
            <color indexed="81"/>
            <rFont val="Open Sans"/>
            <family val="2"/>
          </rPr>
          <t xml:space="preserve">
Re-Submitted -</t>
        </r>
        <r>
          <rPr>
            <sz val="9"/>
            <color indexed="81"/>
            <rFont val="Open Sans"/>
            <family val="2"/>
          </rPr>
          <t xml:space="preserve"> CR has been re-submitted to the CCB after follow-up.
</t>
        </r>
        <r>
          <rPr>
            <b/>
            <sz val="9"/>
            <color indexed="81"/>
            <rFont val="Open Sans"/>
            <family val="2"/>
          </rPr>
          <t xml:space="preserve">
Follow-up Required - </t>
        </r>
        <r>
          <rPr>
            <sz val="9"/>
            <color indexed="81"/>
            <rFont val="Open Sans"/>
            <family val="2"/>
          </rPr>
          <t xml:space="preserve">CCB could not fully evaluate CR; further information needed from the CR Assignee.
</t>
        </r>
        <r>
          <rPr>
            <b/>
            <sz val="9"/>
            <color indexed="81"/>
            <rFont val="Open Sans"/>
            <family val="2"/>
          </rPr>
          <t xml:space="preserve">
Approved - </t>
        </r>
        <r>
          <rPr>
            <sz val="9"/>
            <color indexed="81"/>
            <rFont val="Open Sans"/>
            <family val="2"/>
          </rPr>
          <t xml:space="preserve">The CCB decided to implement the request.
</t>
        </r>
        <r>
          <rPr>
            <b/>
            <sz val="9"/>
            <color indexed="81"/>
            <rFont val="Open Sans"/>
            <family val="2"/>
          </rPr>
          <t xml:space="preserve">
Withdrawn - </t>
        </r>
        <r>
          <rPr>
            <sz val="9"/>
            <color indexed="81"/>
            <rFont val="Open Sans"/>
            <family val="2"/>
          </rPr>
          <t xml:space="preserve">A decision has been made to withdraw the CR.
</t>
        </r>
        <r>
          <rPr>
            <b/>
            <sz val="9"/>
            <color indexed="81"/>
            <rFont val="Open Sans"/>
            <family val="2"/>
          </rPr>
          <t xml:space="preserve">
Completed - </t>
        </r>
        <r>
          <rPr>
            <sz val="9"/>
            <color indexed="81"/>
            <rFont val="Open Sans"/>
            <family val="2"/>
          </rPr>
          <t xml:space="preserve">An approved CR has been processed and the request is now completed.
</t>
        </r>
        <r>
          <rPr>
            <b/>
            <sz val="9"/>
            <color indexed="81"/>
            <rFont val="Open Sans"/>
            <family val="2"/>
          </rPr>
          <t xml:space="preserve">
Deferred - </t>
        </r>
        <r>
          <rPr>
            <sz val="9"/>
            <color indexed="81"/>
            <rFont val="Open Sans"/>
            <family val="2"/>
          </rPr>
          <t xml:space="preserve">The CCB decided to implement the request change during a later phase of the project.
</t>
        </r>
        <r>
          <rPr>
            <b/>
            <sz val="9"/>
            <color indexed="81"/>
            <rFont val="Open Sans"/>
            <family val="2"/>
          </rPr>
          <t xml:space="preserve">
Rejected - </t>
        </r>
        <r>
          <rPr>
            <sz val="9"/>
            <color indexed="81"/>
            <rFont val="Open Sans"/>
            <family val="2"/>
          </rPr>
          <t>The CCB decided not to implement the requested change.</t>
        </r>
        <r>
          <rPr>
            <b/>
            <sz val="9"/>
            <color indexed="81"/>
            <rFont val="Open Sans"/>
            <family val="2"/>
          </rPr>
          <t xml:space="preserve">
</t>
        </r>
      </text>
    </comment>
    <comment ref="C3" authorId="0" shapeId="0" xr:uid="{00000000-0006-0000-0400-000003000000}">
      <text>
        <r>
          <rPr>
            <sz val="9"/>
            <color indexed="81"/>
            <rFont val="Open Sans"/>
            <family val="2"/>
          </rPr>
          <t>The date the change
 was identified.</t>
        </r>
      </text>
    </comment>
    <comment ref="D3" authorId="1" shapeId="0" xr:uid="{00000000-0006-0000-0400-000004000000}">
      <text>
        <r>
          <rPr>
            <sz val="9"/>
            <color indexed="81"/>
            <rFont val="Open Sans"/>
            <family val="2"/>
          </rPr>
          <t>The name of the person requesting the change.</t>
        </r>
        <r>
          <rPr>
            <sz val="9"/>
            <color indexed="81"/>
            <rFont val="Tahoma"/>
            <family val="2"/>
          </rPr>
          <t xml:space="preserve">
</t>
        </r>
      </text>
    </comment>
    <comment ref="E3" authorId="1" shapeId="0" xr:uid="{00000000-0006-0000-0400-000005000000}">
      <text>
        <r>
          <rPr>
            <sz val="9"/>
            <color indexed="81"/>
            <rFont val="Open Sans"/>
            <family val="2"/>
          </rPr>
          <t>Choose the type of change from the list.</t>
        </r>
      </text>
    </comment>
    <comment ref="F3" authorId="0" shapeId="0" xr:uid="{00000000-0006-0000-0400-000006000000}">
      <text>
        <r>
          <rPr>
            <sz val="9"/>
            <color indexed="81"/>
            <rFont val="Open Sans"/>
            <family val="2"/>
          </rPr>
          <t xml:space="preserve">Choose the urgency in which this change must be completed
</t>
        </r>
        <r>
          <rPr>
            <b/>
            <sz val="9"/>
            <color indexed="81"/>
            <rFont val="Open Sans"/>
            <family val="2"/>
          </rPr>
          <t>Emergency:</t>
        </r>
        <r>
          <rPr>
            <sz val="9"/>
            <color indexed="81"/>
            <rFont val="Open Sans"/>
            <family val="2"/>
          </rPr>
          <t xml:space="preserve"> Change will stop project progress and critically impact the Business  if not approved and actioned immediately. 
</t>
        </r>
        <r>
          <rPr>
            <b/>
            <sz val="9"/>
            <color indexed="81"/>
            <rFont val="Open Sans"/>
            <family val="2"/>
          </rPr>
          <t>Urgent:</t>
        </r>
        <r>
          <rPr>
            <sz val="9"/>
            <color indexed="81"/>
            <rFont val="Open Sans"/>
            <family val="2"/>
          </rPr>
          <t xml:space="preserve"> Change will have a significant affect to the project goals and highly impact the Business if not approved and actioned quickly. 
</t>
        </r>
        <r>
          <rPr>
            <b/>
            <sz val="9"/>
            <color indexed="81"/>
            <rFont val="Open Sans"/>
            <family val="2"/>
          </rPr>
          <t>Routine:</t>
        </r>
        <r>
          <rPr>
            <sz val="9"/>
            <color indexed="81"/>
            <rFont val="Open Sans"/>
            <family val="2"/>
          </rPr>
          <t xml:space="preserve"> Change will have material effect to the project goals and moderately impact the Business  if not approved and actioned. 
</t>
        </r>
      </text>
    </comment>
    <comment ref="G3" authorId="1" shapeId="0" xr:uid="{00000000-0006-0000-0400-000007000000}">
      <text>
        <r>
          <rPr>
            <sz val="9"/>
            <color indexed="81"/>
            <rFont val="Open Sans"/>
            <family val="2"/>
          </rPr>
          <t xml:space="preserve">Choose the impact to the Business if this change is not approved. 
</t>
        </r>
        <r>
          <rPr>
            <b/>
            <sz val="9"/>
            <color indexed="81"/>
            <rFont val="Open Sans"/>
            <family val="2"/>
          </rPr>
          <t>Critical:</t>
        </r>
        <r>
          <rPr>
            <sz val="9"/>
            <color indexed="81"/>
            <rFont val="Open Sans"/>
            <family val="2"/>
          </rPr>
          <t xml:space="preserve"> Change will stop project progress if not approved and actioned within current sprint cycle.
</t>
        </r>
        <r>
          <rPr>
            <b/>
            <sz val="9"/>
            <color indexed="81"/>
            <rFont val="Open Sans"/>
            <family val="2"/>
          </rPr>
          <t>High:</t>
        </r>
        <r>
          <rPr>
            <sz val="9"/>
            <color indexed="81"/>
            <rFont val="Open Sans"/>
            <family val="2"/>
          </rPr>
          <t xml:space="preserve"> Change will have a significant affect to the project goals if not approved and actioned quickly. 
</t>
        </r>
        <r>
          <rPr>
            <b/>
            <sz val="9"/>
            <color indexed="81"/>
            <rFont val="Open Sans"/>
            <family val="2"/>
          </rPr>
          <t>Medium:</t>
        </r>
        <r>
          <rPr>
            <sz val="9"/>
            <color indexed="81"/>
            <rFont val="Open Sans"/>
            <family val="2"/>
          </rPr>
          <t xml:space="preserve"> Change will have material effect to the project goals if not approved and actioned. 
</t>
        </r>
        <r>
          <rPr>
            <b/>
            <sz val="9"/>
            <color indexed="81"/>
            <rFont val="Open Sans"/>
            <family val="2"/>
          </rPr>
          <t>Low:</t>
        </r>
        <r>
          <rPr>
            <sz val="9"/>
            <color indexed="81"/>
            <rFont val="Open Sans"/>
            <family val="2"/>
          </rPr>
          <t xml:space="preserve"> Change may impact the project goals and would be 'nice to have'. </t>
        </r>
      </text>
    </comment>
    <comment ref="H3" authorId="0" shapeId="0" xr:uid="{00000000-0006-0000-0400-000008000000}">
      <text>
        <r>
          <rPr>
            <sz val="9"/>
            <color indexed="81"/>
            <rFont val="Open Sans"/>
            <family val="2"/>
          </rPr>
          <t xml:space="preserve">Provide a brief description of the change. The Change Request Form contains all the details so the Change_Log should not be a duplicate. However a description that will set each Change uniquely apart should be provided.  The reason 'why' the Change is needed will usually give the right level of detail. 
</t>
        </r>
      </text>
    </comment>
    <comment ref="I3" authorId="1" shapeId="0" xr:uid="{00000000-0006-0000-0400-000009000000}">
      <text>
        <r>
          <rPr>
            <sz val="9"/>
            <color indexed="81"/>
            <rFont val="Open Sans"/>
            <family val="2"/>
          </rPr>
          <t xml:space="preserve">List the impact that this Change will have to the backlog if approved. Has the backlog grown? By how many user stories? Will the additional items add a significant load to the backlog? 
This is where the overall impact of the Change to the project is explained. </t>
        </r>
        <r>
          <rPr>
            <sz val="9"/>
            <color indexed="81"/>
            <rFont val="Tahoma"/>
            <family val="2"/>
          </rPr>
          <t xml:space="preserve">
</t>
        </r>
      </text>
    </comment>
    <comment ref="J3" authorId="1" shapeId="0" xr:uid="{00000000-0006-0000-0400-00000A000000}">
      <text>
        <r>
          <rPr>
            <sz val="9"/>
            <color indexed="81"/>
            <rFont val="Open Sans"/>
            <family val="2"/>
          </rPr>
          <t xml:space="preserve">List and quanitfy the impact to the project team. This could be additional resources, special skills required, a reduction in resources, etc. </t>
        </r>
        <r>
          <rPr>
            <sz val="9"/>
            <color indexed="81"/>
            <rFont val="Tahoma"/>
            <family val="2"/>
          </rPr>
          <t xml:space="preserve">
</t>
        </r>
      </text>
    </comment>
    <comment ref="K3" authorId="1" shapeId="0" xr:uid="{00000000-0006-0000-0400-00000B000000}">
      <text>
        <r>
          <rPr>
            <sz val="9"/>
            <color indexed="81"/>
            <rFont val="Open Sans"/>
            <family val="2"/>
          </rPr>
          <t xml:space="preserve">List the number of hours required to complete this Change. A reduction in hours is also acceptable. </t>
        </r>
        <r>
          <rPr>
            <sz val="9"/>
            <color indexed="81"/>
            <rFont val="Tahoma"/>
            <family val="2"/>
          </rPr>
          <t xml:space="preserve">
</t>
        </r>
      </text>
    </comment>
    <comment ref="L3" authorId="1" shapeId="0" xr:uid="{00000000-0006-0000-0400-00000C000000}">
      <text>
        <r>
          <rPr>
            <sz val="9"/>
            <color indexed="81"/>
            <rFont val="Open Sans"/>
            <family val="2"/>
          </rPr>
          <t xml:space="preserve">List additional or reduction in time to the OVERALL project as a result of this Change. </t>
        </r>
      </text>
    </comment>
    <comment ref="N3" authorId="0" shapeId="0" xr:uid="{00000000-0006-0000-0400-00000D000000}">
      <text>
        <r>
          <rPr>
            <sz val="9"/>
            <color indexed="81"/>
            <rFont val="Open Sans"/>
            <family val="2"/>
          </rPr>
          <t>The date that the Change was approved.</t>
        </r>
      </text>
    </comment>
    <comment ref="O3" authorId="0" shapeId="0" xr:uid="{00000000-0006-0000-0400-00000E000000}">
      <text>
        <r>
          <rPr>
            <sz val="9"/>
            <color indexed="81"/>
            <rFont val="Open Sans"/>
            <family val="2"/>
          </rPr>
          <t xml:space="preserve">Choose the type of approval this Change requires. All changes should be logged, however not all changes will be reviewed by CCB (Change Control Board). 
</t>
        </r>
        <r>
          <rPr>
            <b/>
            <sz val="9"/>
            <color indexed="81"/>
            <rFont val="Open Sans"/>
            <family val="2"/>
          </rPr>
          <t>Threshold:</t>
        </r>
        <r>
          <rPr>
            <sz val="9"/>
            <color indexed="81"/>
            <rFont val="Open Sans"/>
            <family val="2"/>
          </rPr>
          <t xml:space="preserve"> Choose this when approval is not required because the Change is within the EL/PL empowered threshold
</t>
        </r>
        <r>
          <rPr>
            <b/>
            <sz val="9"/>
            <color indexed="81"/>
            <rFont val="Open Sans"/>
            <family val="2"/>
          </rPr>
          <t>Owner:</t>
        </r>
        <r>
          <rPr>
            <sz val="9"/>
            <color indexed="81"/>
            <rFont val="Open Sans"/>
            <family val="2"/>
          </rPr>
          <t xml:space="preserve"> Choose this when the approval has been given by the Project Owner
</t>
        </r>
        <r>
          <rPr>
            <b/>
            <sz val="9"/>
            <color indexed="81"/>
            <rFont val="Open Sans"/>
            <family val="2"/>
          </rPr>
          <t>Sponsor:</t>
        </r>
        <r>
          <rPr>
            <sz val="9"/>
            <color indexed="81"/>
            <rFont val="Open Sans"/>
            <family val="2"/>
          </rPr>
          <t xml:space="preserve"> Choose this when the approval has been given by the Project Sponsor
</t>
        </r>
        <r>
          <rPr>
            <b/>
            <sz val="9"/>
            <color indexed="81"/>
            <rFont val="Open Sans"/>
            <family val="2"/>
          </rPr>
          <t>CCB:</t>
        </r>
        <r>
          <rPr>
            <sz val="9"/>
            <color indexed="81"/>
            <rFont val="Open Sans"/>
            <family val="2"/>
          </rPr>
          <t xml:space="preserve"> Choose this when the approval has been given by the Change Control Board
</t>
        </r>
        <r>
          <rPr>
            <b/>
            <sz val="9"/>
            <color indexed="81"/>
            <rFont val="Open Sans"/>
            <family val="2"/>
          </rPr>
          <t>Rejected:</t>
        </r>
        <r>
          <rPr>
            <sz val="9"/>
            <color indexed="81"/>
            <rFont val="Open Sans"/>
            <family val="2"/>
          </rPr>
          <t xml:space="preserve"> Choose this when the Change has been submitted, however the Change was not approved</t>
        </r>
      </text>
    </comment>
    <comment ref="M4" authorId="1" shapeId="0" xr:uid="{00000000-0006-0000-0400-00000F000000}">
      <text>
        <r>
          <rPr>
            <sz val="9"/>
            <color indexed="81"/>
            <rFont val="Tahoma"/>
            <family val="2"/>
          </rPr>
          <t xml:space="preserve">Insert the dollar value that Pega will be responsible for, for this change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Waterlow, Michele</author>
  </authors>
  <commentList>
    <comment ref="I3" authorId="0" shapeId="0" xr:uid="{00000000-0006-0000-0500-000001000000}">
      <text>
        <r>
          <rPr>
            <sz val="9"/>
            <color indexed="81"/>
            <rFont val="Open Sans"/>
            <family val="2"/>
          </rPr>
          <t xml:space="preserve">The current status 
</t>
        </r>
        <r>
          <rPr>
            <b/>
            <sz val="9"/>
            <color indexed="81"/>
            <rFont val="Open Sans"/>
            <family val="2"/>
          </rPr>
          <t>New</t>
        </r>
        <r>
          <rPr>
            <sz val="9"/>
            <color indexed="81"/>
            <rFont val="Open Sans"/>
            <family val="2"/>
          </rPr>
          <t xml:space="preserve"> The Coomunication has just been identified. At the start of an egagement while in planning, most likely all the communcations will be in this state. 
</t>
        </r>
        <r>
          <rPr>
            <b/>
            <sz val="9"/>
            <color indexed="81"/>
            <rFont val="Open Sans"/>
            <family val="2"/>
          </rPr>
          <t>Active:</t>
        </r>
        <r>
          <rPr>
            <sz val="9"/>
            <color indexed="81"/>
            <rFont val="Open Sans"/>
            <family val="2"/>
          </rPr>
          <t xml:space="preserve">  The Communication is actively being worked on. 
</t>
        </r>
        <r>
          <rPr>
            <b/>
            <sz val="9"/>
            <color indexed="81"/>
            <rFont val="Open Sans"/>
            <family val="2"/>
          </rPr>
          <t>Pending:</t>
        </r>
        <r>
          <rPr>
            <sz val="9"/>
            <color indexed="81"/>
            <rFont val="Open Sans"/>
            <family val="2"/>
          </rPr>
          <t xml:space="preserve"> The Communication is waiting for the date that work will commence on its creation and release.
</t>
        </r>
        <r>
          <rPr>
            <b/>
            <sz val="9"/>
            <color indexed="81"/>
            <rFont val="Open Sans"/>
            <family val="2"/>
          </rPr>
          <t>Released:</t>
        </r>
        <r>
          <rPr>
            <sz val="9"/>
            <color indexed="81"/>
            <rFont val="Open Sans"/>
            <family val="2"/>
          </rPr>
          <t xml:space="preserve"> The Communiation has been successfully released. No further work is required. 
</t>
        </r>
        <r>
          <rPr>
            <b/>
            <sz val="9"/>
            <color indexed="81"/>
            <rFont val="Open Sans"/>
            <family val="2"/>
          </rPr>
          <t>Withdrawn:</t>
        </r>
        <r>
          <rPr>
            <sz val="9"/>
            <color indexed="81"/>
            <rFont val="Open Sans"/>
            <family val="2"/>
          </rPr>
          <t xml:space="preserve"> The Communication has been withdrawn. For reasons it is deemed no longer required. Use this status instead of simply removing the row. This creates an audit trail. </t>
        </r>
        <r>
          <rPr>
            <sz val="9"/>
            <color indexed="81"/>
            <rFont val="Tahoma"/>
            <family val="2"/>
          </rPr>
          <t xml:space="preserve">
</t>
        </r>
      </text>
    </comment>
    <comment ref="M3" authorId="0" shapeId="0" xr:uid="{00000000-0006-0000-0500-000002000000}">
      <text>
        <r>
          <rPr>
            <sz val="9"/>
            <color indexed="81"/>
            <rFont val="Tahoma"/>
            <family val="2"/>
          </rPr>
          <t xml:space="preserve">Describe any special conditions. This could apply to either the creation or the release of the Communciation.
</t>
        </r>
      </text>
    </comment>
    <comment ref="A4" authorId="0" shapeId="0" xr:uid="{00000000-0006-0000-0500-000003000000}">
      <text>
        <r>
          <rPr>
            <sz val="9"/>
            <color indexed="81"/>
            <rFont val="Open Sans"/>
            <family val="2"/>
          </rPr>
          <t>Brief name to easily reference the Communication item in discussions and reporting. This IS NOT the complete description.</t>
        </r>
        <r>
          <rPr>
            <sz val="9"/>
            <color indexed="81"/>
            <rFont val="Tahoma"/>
            <family val="2"/>
          </rPr>
          <t xml:space="preserve">
</t>
        </r>
      </text>
    </comment>
    <comment ref="B4" authorId="0" shapeId="0" xr:uid="{00000000-0006-0000-0500-000004000000}">
      <text>
        <r>
          <rPr>
            <sz val="9"/>
            <color indexed="81"/>
            <rFont val="Open Sans"/>
            <family val="2"/>
          </rPr>
          <t>The Category is the type of communication that the item is. Type helps define the urgency, the type of delivery mechanism, the timing for when it is needed, and possibly any type of special messaging (e.g. Education will typically have more instruction than an Awareness item)</t>
        </r>
        <r>
          <rPr>
            <sz val="9"/>
            <color indexed="81"/>
            <rFont val="Tahoma"/>
            <family val="2"/>
          </rPr>
          <t xml:space="preserve">
</t>
        </r>
      </text>
    </comment>
    <comment ref="C4" authorId="0" shapeId="0" xr:uid="{00000000-0006-0000-0500-000005000000}">
      <text>
        <r>
          <rPr>
            <sz val="9"/>
            <color indexed="81"/>
            <rFont val="Open Sans"/>
            <family val="2"/>
          </rPr>
          <t>The mechanism that will be used to deliver the message (e.g. Social Media, Email, Report, etc.)</t>
        </r>
        <r>
          <rPr>
            <sz val="9"/>
            <color indexed="81"/>
            <rFont val="Tahoma"/>
            <family val="2"/>
          </rPr>
          <t xml:space="preserve">
</t>
        </r>
      </text>
    </comment>
    <comment ref="D4" authorId="0" shapeId="0" xr:uid="{00000000-0006-0000-0500-000006000000}">
      <text>
        <r>
          <rPr>
            <sz val="9"/>
            <color indexed="81"/>
            <rFont val="Tahoma"/>
            <family val="2"/>
          </rPr>
          <t xml:space="preserve">Enter the date that the engagement plans for the Communication to be released. If this is a recurring Communication, initially use the first date, then update with a new date for each recurrence. 
</t>
        </r>
      </text>
    </comment>
    <comment ref="E4" authorId="0" shapeId="0" xr:uid="{00000000-0006-0000-0500-000007000000}">
      <text>
        <r>
          <rPr>
            <sz val="9"/>
            <color indexed="81"/>
            <rFont val="Tahoma"/>
            <family val="2"/>
          </rPr>
          <t>Enter the cycle that this communication will reoccur and how many times that is expected during the engagement
(e.g. Weekly x 6; every Tuesday; prior to each go live)</t>
        </r>
      </text>
    </comment>
    <comment ref="F4" authorId="0" shapeId="0" xr:uid="{00000000-0006-0000-0500-000008000000}">
      <text>
        <r>
          <rPr>
            <sz val="9"/>
            <color indexed="81"/>
            <rFont val="Open Sans"/>
            <family val="2"/>
          </rPr>
          <t>Name of the person who will write the Communication</t>
        </r>
        <r>
          <rPr>
            <sz val="9"/>
            <color indexed="81"/>
            <rFont val="Tahoma"/>
            <family val="2"/>
          </rPr>
          <t xml:space="preserve">
</t>
        </r>
      </text>
    </comment>
    <comment ref="G4" authorId="0" shapeId="0" xr:uid="{00000000-0006-0000-0500-000009000000}">
      <text>
        <r>
          <rPr>
            <sz val="9"/>
            <color indexed="81"/>
            <rFont val="Open Sans"/>
            <family val="2"/>
          </rPr>
          <t>Name of person who will perform Communication review and who certifies that it is correct, has complied with Pega standards, and will meet the Objective (column J).</t>
        </r>
        <r>
          <rPr>
            <sz val="9"/>
            <color indexed="81"/>
            <rFont val="Tahoma"/>
            <family val="2"/>
          </rPr>
          <t xml:space="preserve">
</t>
        </r>
      </text>
    </comment>
    <comment ref="H4" authorId="0" shapeId="0" xr:uid="{00000000-0006-0000-0500-00000A000000}">
      <text>
        <r>
          <rPr>
            <sz val="9"/>
            <color indexed="81"/>
            <rFont val="Open Sans"/>
            <family val="2"/>
          </rPr>
          <t xml:space="preserve">The name of the person who will be releasing the Communication. </t>
        </r>
        <r>
          <rPr>
            <sz val="9"/>
            <color indexed="81"/>
            <rFont val="Tahoma"/>
            <family val="2"/>
          </rPr>
          <t xml:space="preserve">
</t>
        </r>
      </text>
    </comment>
    <comment ref="J4" authorId="0" shapeId="0" xr:uid="{00000000-0006-0000-0500-00000B000000}">
      <text>
        <r>
          <rPr>
            <sz val="9"/>
            <color indexed="81"/>
            <rFont val="Tahoma"/>
            <family val="2"/>
          </rPr>
          <t xml:space="preserve">List who will receive the Communication. This can be groups of people, organisations, and/or indiividual people. 
</t>
        </r>
      </text>
    </comment>
    <comment ref="K4" authorId="0" shapeId="0" xr:uid="{00000000-0006-0000-0500-00000C000000}">
      <text>
        <r>
          <rPr>
            <sz val="9"/>
            <color indexed="81"/>
            <rFont val="Tahoma"/>
            <family val="2"/>
          </rPr>
          <t xml:space="preserve">In a simple statement, describe what the communication must achieve in order for it to be considered successful. 
</t>
        </r>
      </text>
    </comment>
    <comment ref="L4" authorId="0" shapeId="0" xr:uid="{00000000-0006-0000-0500-00000D000000}">
      <text>
        <r>
          <rPr>
            <sz val="9"/>
            <color indexed="81"/>
            <rFont val="Tahoma"/>
            <family val="2"/>
          </rPr>
          <t xml:space="preserve">Describe the message that the Communication must convey. This is not intended to be a word for word of the Communication. It is the 'raw' message without any 'word wizardry'. 
(e.g. send email to convey successful go live)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Michele Waterlow</author>
    <author>Waterlow, Michele</author>
  </authors>
  <commentList>
    <comment ref="A3" authorId="0" shapeId="0" xr:uid="{00000000-0006-0000-0600-000001000000}">
      <text>
        <r>
          <rPr>
            <sz val="9"/>
            <color indexed="81"/>
            <rFont val="Open Sans"/>
            <family val="2"/>
          </rPr>
          <t>A unique  number used to uniquely identify this Decision</t>
        </r>
      </text>
    </comment>
    <comment ref="B3" authorId="0" shapeId="0" xr:uid="{00000000-0006-0000-0600-000002000000}">
      <text>
        <r>
          <rPr>
            <sz val="9"/>
            <color indexed="81"/>
            <rFont val="Open Sans"/>
            <family val="2"/>
          </rPr>
          <t>The date that the Decision was made</t>
        </r>
      </text>
    </comment>
    <comment ref="C3" authorId="1" shapeId="0" xr:uid="{00000000-0006-0000-0600-000003000000}">
      <text>
        <r>
          <rPr>
            <sz val="9"/>
            <color indexed="81"/>
            <rFont val="Open Sans"/>
            <family val="2"/>
          </rPr>
          <t xml:space="preserve">Provide a description of the Decision. </t>
        </r>
        <r>
          <rPr>
            <sz val="9"/>
            <color indexed="81"/>
            <rFont val="Tahoma"/>
            <family val="2"/>
          </rPr>
          <t xml:space="preserve">
</t>
        </r>
      </text>
    </comment>
    <comment ref="D3" authorId="1" shapeId="0" xr:uid="{00000000-0006-0000-0600-000004000000}">
      <text>
        <r>
          <rPr>
            <sz val="9"/>
            <color indexed="81"/>
            <rFont val="Open Sans"/>
            <family val="2"/>
          </rPr>
          <t xml:space="preserve">Provide the name of the person who made the Decision. This could be either an internal or external decision maker. If it was a group concensus, include the names of all individuals or the meeting name, date, and time. </t>
        </r>
        <r>
          <rPr>
            <sz val="9"/>
            <color indexed="81"/>
            <rFont val="Tahoma"/>
            <family val="2"/>
          </rPr>
          <t xml:space="preserve">
</t>
        </r>
      </text>
    </comment>
    <comment ref="E3" authorId="1" shapeId="0" xr:uid="{00000000-0006-0000-0600-000005000000}">
      <text>
        <r>
          <rPr>
            <sz val="9"/>
            <color indexed="81"/>
            <rFont val="Open Sans"/>
            <family val="2"/>
          </rPr>
          <t xml:space="preserve">Provide the Location where the decision was made. This is important because several project decisions are made instanteously. This keeps the project moving ahead and should not be discouraged. Cateloguing these Decisions helps bring together the formal with the informal. </t>
        </r>
        <r>
          <rPr>
            <sz val="9"/>
            <color indexed="81"/>
            <rFont val="Tahoma"/>
            <family val="2"/>
          </rPr>
          <t xml:space="preserve">
</t>
        </r>
      </text>
    </comment>
    <comment ref="F3" authorId="1" shapeId="0" xr:uid="{00000000-0006-0000-0600-000006000000}">
      <text>
        <r>
          <rPr>
            <sz val="9"/>
            <color indexed="81"/>
            <rFont val="Open Sans"/>
            <family val="2"/>
          </rPr>
          <t>Describe the impact to the project that this Decision will have. Consider all project key performance areas - Scope, Schedule, Budget, Resources, Technical Solution, Customer Success, etc.</t>
        </r>
        <r>
          <rPr>
            <sz val="9"/>
            <color indexed="81"/>
            <rFont val="Tahoma"/>
            <family val="2"/>
          </rPr>
          <t xml:space="preserve">
</t>
        </r>
      </text>
    </comment>
    <comment ref="G3" authorId="1" shapeId="0" xr:uid="{00000000-0006-0000-0600-000007000000}">
      <text>
        <r>
          <rPr>
            <sz val="9"/>
            <color indexed="81"/>
            <rFont val="Open Sans"/>
            <family val="2"/>
          </rPr>
          <t xml:space="preserve">Provide the background story to why this Decision was required. </t>
        </r>
        <r>
          <rPr>
            <sz val="9"/>
            <color indexed="81"/>
            <rFont val="Tahoma"/>
            <family val="2"/>
          </rPr>
          <t xml:space="preserve">
</t>
        </r>
      </text>
    </comment>
  </commentList>
</comments>
</file>

<file path=xl/sharedStrings.xml><?xml version="1.0" encoding="utf-8"?>
<sst xmlns="http://schemas.openxmlformats.org/spreadsheetml/2006/main" count="211" uniqueCount="144">
  <si>
    <t>Critical</t>
  </si>
  <si>
    <t>Low</t>
  </si>
  <si>
    <t>ID</t>
  </si>
  <si>
    <t>Impact</t>
  </si>
  <si>
    <t>Likelihood</t>
  </si>
  <si>
    <t>High</t>
  </si>
  <si>
    <t>Medium</t>
  </si>
  <si>
    <t>Upheld</t>
  </si>
  <si>
    <t>Owner</t>
  </si>
  <si>
    <t>Assumption</t>
  </si>
  <si>
    <t>Constraint</t>
  </si>
  <si>
    <t>SCORE</t>
  </si>
  <si>
    <t>RISK REFERENCE MATRIX</t>
  </si>
  <si>
    <t>Score</t>
  </si>
  <si>
    <t>Fully Mitigated</t>
  </si>
  <si>
    <t>Not Mitigated</t>
  </si>
  <si>
    <t>Being Managed</t>
  </si>
  <si>
    <t>There is an assumption that ….</t>
  </si>
  <si>
    <t>Review the backlog to ensure additional scope (effort) beyond the current teams capacity is NOT added.</t>
  </si>
  <si>
    <t>Start Date</t>
  </si>
  <si>
    <t>Estimated End Date</t>
  </si>
  <si>
    <t>Risk Name</t>
  </si>
  <si>
    <t>Status</t>
  </si>
  <si>
    <t>Last Update Date</t>
  </si>
  <si>
    <t>Update Status</t>
  </si>
  <si>
    <t>IMPACT 
1=Low 5=High</t>
  </si>
  <si>
    <t>Treatment</t>
  </si>
  <si>
    <t xml:space="preserve">Avoid </t>
  </si>
  <si>
    <t>Accept</t>
  </si>
  <si>
    <t>Transfer</t>
  </si>
  <si>
    <t>Excessive additional scope</t>
  </si>
  <si>
    <t xml:space="preserve">Perfect Pete </t>
  </si>
  <si>
    <t>Description</t>
  </si>
  <si>
    <t>Issue Name</t>
  </si>
  <si>
    <t>Impact Description</t>
  </si>
  <si>
    <t>New</t>
  </si>
  <si>
    <t>Active</t>
  </si>
  <si>
    <t>Resolved</t>
  </si>
  <si>
    <t>Closed/Unresolved</t>
  </si>
  <si>
    <t>Current
Status</t>
  </si>
  <si>
    <t>Date
Identified</t>
  </si>
  <si>
    <t>Approval
Type</t>
  </si>
  <si>
    <t>Approval
Date</t>
  </si>
  <si>
    <t>Threshold</t>
  </si>
  <si>
    <t>Sponsor</t>
  </si>
  <si>
    <t>Requestor
Name</t>
  </si>
  <si>
    <t>Project Schedule Impact</t>
  </si>
  <si>
    <t>Business Priority</t>
  </si>
  <si>
    <t>Backlog
Impact</t>
  </si>
  <si>
    <t>+ .5 UX 3 sprints</t>
  </si>
  <si>
    <t>4 week delay</t>
  </si>
  <si>
    <t>Perfect Pete</t>
  </si>
  <si>
    <t>Rejected</t>
  </si>
  <si>
    <t>Deferred</t>
  </si>
  <si>
    <t>Withdrawn</t>
  </si>
  <si>
    <t>Project Budget Impact</t>
  </si>
  <si>
    <t>+ $30,000</t>
  </si>
  <si>
    <t>CCB</t>
  </si>
  <si>
    <t>WHAT</t>
  </si>
  <si>
    <t>WHEN</t>
  </si>
  <si>
    <t>WHO</t>
  </si>
  <si>
    <t>Comms Name</t>
  </si>
  <si>
    <t>Category</t>
  </si>
  <si>
    <t>Audience</t>
  </si>
  <si>
    <t>Planned Delivery Date</t>
  </si>
  <si>
    <t>Objective</t>
  </si>
  <si>
    <t>Key Messages</t>
  </si>
  <si>
    <t>Sign Off</t>
  </si>
  <si>
    <t>Sender</t>
  </si>
  <si>
    <t>Kick Off Meeting</t>
  </si>
  <si>
    <t>Pre-launch</t>
  </si>
  <si>
    <t xml:space="preserve">Email </t>
  </si>
  <si>
    <t>Scope Session</t>
  </si>
  <si>
    <t>Awareness</t>
  </si>
  <si>
    <t>Project Status Update</t>
  </si>
  <si>
    <t>Roadshow</t>
  </si>
  <si>
    <t>Writer</t>
  </si>
  <si>
    <t>Special Considerations</t>
  </si>
  <si>
    <t>Escalation</t>
  </si>
  <si>
    <t>Education</t>
  </si>
  <si>
    <t>Assumptions</t>
  </si>
  <si>
    <t>Issues</t>
  </si>
  <si>
    <t>Risks</t>
  </si>
  <si>
    <t>Changes</t>
  </si>
  <si>
    <t>Total # Raised</t>
  </si>
  <si>
    <t>Total # Open</t>
  </si>
  <si>
    <t>Description
(If &lt;this happens&gt;…)
(then, &lt;this will happen&gt;...)</t>
  </si>
  <si>
    <t>(If &lt;this happens&gt;…)
(then, &lt;this will happen&gt;...)</t>
  </si>
  <si>
    <t>Title</t>
  </si>
  <si>
    <t>Assumption /
Constraint</t>
  </si>
  <si>
    <t>Stakeholders Involved</t>
  </si>
  <si>
    <t>Criticality</t>
  </si>
  <si>
    <t>Planned Actions</t>
  </si>
  <si>
    <t>The EL will manage the backlog reporting on a weekly basis each sprint, phase, and the overall project to estimate to complete for time and dollars.</t>
  </si>
  <si>
    <t>Implication
Area</t>
  </si>
  <si>
    <t>Schedule</t>
  </si>
  <si>
    <t>Hours</t>
  </si>
  <si>
    <t>Budget</t>
  </si>
  <si>
    <t>Technical</t>
  </si>
  <si>
    <t>Cust Success</t>
  </si>
  <si>
    <t>Legal</t>
  </si>
  <si>
    <t>Implication Description
(if proven false)</t>
  </si>
  <si>
    <t>Resources</t>
  </si>
  <si>
    <t>Decision
Description</t>
  </si>
  <si>
    <t>Decision
Date</t>
  </si>
  <si>
    <t>Who Made Decision</t>
  </si>
  <si>
    <t>Location When Made</t>
  </si>
  <si>
    <t>Impact Description
(what is going to change)</t>
  </si>
  <si>
    <t>Background to Decision</t>
  </si>
  <si>
    <t>Reduce</t>
  </si>
  <si>
    <t>CRITICALITY</t>
  </si>
  <si>
    <t>Weekly x 6</t>
  </si>
  <si>
    <t>Current Status</t>
  </si>
  <si>
    <t>CONTENT</t>
  </si>
  <si>
    <t>HOW</t>
  </si>
  <si>
    <t>Delivery Method</t>
  </si>
  <si>
    <t>Decision ID</t>
  </si>
  <si>
    <t>Type of Change</t>
  </si>
  <si>
    <t>New Requirement</t>
  </si>
  <si>
    <t>Requirement Change</t>
  </si>
  <si>
    <t>Design Change</t>
  </si>
  <si>
    <t>Other</t>
  </si>
  <si>
    <t>+25</t>
  </si>
  <si>
    <t>There were inconsistencies within the party/feature use cases that were discovered during development and BA review.  The updates outlined below are required to be made to the use case and are reflected in each place where data elements are mentioned.  Changes must be reviewed and made to the following sections of each use case where appropriate: Flow of Events, Data Capture spreadsheet, Business Rules, and Application Error Messages.</t>
  </si>
  <si>
    <t>Resource/
Team Impact</t>
  </si>
  <si>
    <t>Business Impact</t>
  </si>
  <si>
    <t>Emergency</t>
  </si>
  <si>
    <t>Urgent</t>
  </si>
  <si>
    <t>Routine</t>
  </si>
  <si>
    <r>
      <rPr>
        <b/>
        <sz val="11"/>
        <rFont val="Open Sans"/>
        <family val="2"/>
      </rPr>
      <t>Use Cases</t>
    </r>
    <r>
      <rPr>
        <sz val="10"/>
        <rFont val="Open Sans"/>
        <family val="2"/>
      </rPr>
      <t xml:space="preserve">
UC 06 – Insured Driver Details
UC 08 – Third Party Customer Driver Details
UC 11 – Passenger Details
UC 12 – Capture Motorcyclist Details [To be removed]
UC 13 – Capture Cyclist Details [To be removed]
UC 14 – Capture Pedestrian Details
UC 15 – Capture Witness Details
UC 16 – Capture Misc. Property Damage Details
UC 17 – Capture Glass Claim Details
UC 18 – Capture Contact Details
</t>
    </r>
    <r>
      <rPr>
        <b/>
        <sz val="11"/>
        <rFont val="Open Sans"/>
        <family val="2"/>
      </rPr>
      <t>Update Categories</t>
    </r>
    <r>
      <rPr>
        <sz val="10"/>
        <rFont val="Open Sans"/>
        <family val="2"/>
      </rPr>
      <t xml:space="preserve">
Flow of Events
Data Capture spreadsheet
Business Rules
Application Error Messages</t>
    </r>
  </si>
  <si>
    <t>Drafted</t>
  </si>
  <si>
    <t>Submitted</t>
  </si>
  <si>
    <t>Re-Submitted</t>
  </si>
  <si>
    <t>Follow-up Required</t>
  </si>
  <si>
    <t>Completed</t>
  </si>
  <si>
    <t>If excessive additional scope is added to the project,   
then the backlog may grow to an unachieveable amount of user stories for the schedule deadlines and budget.</t>
  </si>
  <si>
    <t>LIKELIHOOD 
1=Low 5=High</t>
  </si>
  <si>
    <t>Mitigation Strategy/
Actions to Take</t>
  </si>
  <si>
    <t>Resolution Strategy/
Actions to Take/Updates</t>
  </si>
  <si>
    <t>WebEx</t>
  </si>
  <si>
    <t>Webinar</t>
  </si>
  <si>
    <t>Recurrence/ 
Dist Cycle</t>
  </si>
  <si>
    <t>Project Name</t>
  </si>
  <si>
    <t>Project Lead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</si>
</sst>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809]dd\ mmmm\ yyyy"/>
    <numFmt numFmtId="165" formatCode="0.0"/>
    <numFmt numFmtId="166" formatCode="[$-409]dd\-mmm\-yy;@"/>
    <numFmt numFmtId="167" formatCode="mm/dd/yy;@"/>
    <numFmt numFmtId="168" formatCode="dd/mm/yy;@"/>
    <numFmt numFmtId="169" formatCode="mmmm\ d\,\ yyyy"/>
  </numFmts>
  <fonts count="25" x14ac:knownFonts="1">
    <font>
      <sz val="10"/>
      <color theme="1"/>
      <name val="Arial"/>
      <family val="2"/>
    </font>
    <font>
      <sz val="11"/>
      <color theme="1"/>
      <name val="Arial"/>
      <family val="2"/>
      <scheme val="minor"/>
    </font>
    <font>
      <sz val="10"/>
      <name val="Arial"/>
      <family val="2"/>
    </font>
    <font>
      <sz val="9"/>
      <color indexed="81"/>
      <name val="Tahoma"/>
      <family val="2"/>
    </font>
    <font>
      <b/>
      <sz val="9"/>
      <color indexed="81"/>
      <name val="Tahoma"/>
      <family val="2"/>
    </font>
    <font>
      <b/>
      <sz val="10"/>
      <color indexed="9"/>
      <name val="Open Sans"/>
      <family val="2"/>
    </font>
    <font>
      <sz val="10"/>
      <color theme="1"/>
      <name val="Open Sans"/>
      <family val="2"/>
    </font>
    <font>
      <sz val="10"/>
      <color theme="0"/>
      <name val="Open Sans"/>
      <family val="2"/>
    </font>
    <font>
      <sz val="10"/>
      <name val="Open Sans"/>
      <family val="2"/>
    </font>
    <font>
      <sz val="10"/>
      <color indexed="9"/>
      <name val="Open Sans"/>
      <family val="2"/>
    </font>
    <font>
      <sz val="10"/>
      <color indexed="8"/>
      <name val="Open Sans"/>
      <family val="2"/>
    </font>
    <font>
      <b/>
      <sz val="10"/>
      <color indexed="8"/>
      <name val="Open Sans"/>
      <family val="2"/>
    </font>
    <font>
      <b/>
      <sz val="10"/>
      <name val="Open Sans"/>
      <family val="2"/>
    </font>
    <font>
      <sz val="8"/>
      <color theme="1"/>
      <name val="Open Sans"/>
      <family val="2"/>
    </font>
    <font>
      <sz val="10"/>
      <color theme="0" tint="-0.34998626667073579"/>
      <name val="Open Sans"/>
      <family val="2"/>
    </font>
    <font>
      <b/>
      <sz val="8"/>
      <color theme="1"/>
      <name val="Open Sans"/>
      <family val="2"/>
    </font>
    <font>
      <b/>
      <sz val="10"/>
      <color theme="1"/>
      <name val="Open Sans"/>
      <family val="2"/>
    </font>
    <font>
      <sz val="9"/>
      <name val="Open Sans"/>
      <family val="2"/>
    </font>
    <font>
      <b/>
      <sz val="14"/>
      <color indexed="9"/>
      <name val="Open Sans"/>
      <family val="2"/>
    </font>
    <font>
      <sz val="8"/>
      <color indexed="9"/>
      <name val="Open Sans"/>
      <family val="2"/>
    </font>
    <font>
      <sz val="9"/>
      <color indexed="81"/>
      <name val="Open Sans"/>
      <family val="2"/>
    </font>
    <font>
      <b/>
      <sz val="9"/>
      <color indexed="81"/>
      <name val="Open Sans"/>
      <family val="2"/>
    </font>
    <font>
      <sz val="8"/>
      <color indexed="8"/>
      <name val="Open Sans"/>
      <family val="2"/>
    </font>
    <font>
      <sz val="8"/>
      <name val="Open Sans"/>
      <family val="2"/>
    </font>
    <font>
      <b/>
      <sz val="11"/>
      <name val="Open Sans"/>
      <family val="2"/>
    </font>
  </fonts>
  <fills count="13">
    <fill>
      <patternFill patternType="none"/>
    </fill>
    <fill>
      <patternFill patternType="gray125"/>
    </fill>
    <fill>
      <patternFill patternType="solid">
        <fgColor indexed="10"/>
        <bgColor indexed="64"/>
      </patternFill>
    </fill>
    <fill>
      <patternFill patternType="solid">
        <fgColor indexed="22"/>
        <bgColor indexed="64"/>
      </patternFill>
    </fill>
    <fill>
      <patternFill patternType="solid">
        <fgColor indexed="52"/>
        <bgColor indexed="64"/>
      </patternFill>
    </fill>
    <fill>
      <patternFill patternType="solid">
        <fgColor indexed="47"/>
        <bgColor indexed="64"/>
      </patternFill>
    </fill>
    <fill>
      <patternFill patternType="solid">
        <fgColor indexed="45"/>
        <bgColor indexed="64"/>
      </patternFill>
    </fill>
    <fill>
      <patternFill patternType="solid">
        <fgColor theme="0"/>
        <bgColor indexed="64"/>
      </patternFill>
    </fill>
    <fill>
      <patternFill patternType="solid">
        <fgColor rgb="FF00A6A7"/>
        <bgColor indexed="64"/>
      </patternFill>
    </fill>
    <fill>
      <patternFill patternType="solid">
        <fgColor rgb="FF1F2555"/>
        <bgColor indexed="64"/>
      </patternFill>
    </fill>
    <fill>
      <patternFill patternType="solid">
        <fgColor rgb="FFF9CB55"/>
        <bgColor indexed="64"/>
      </patternFill>
    </fill>
    <fill>
      <patternFill patternType="solid">
        <fgColor rgb="FFD2D0CE"/>
        <bgColor indexed="64"/>
      </patternFill>
    </fill>
    <fill>
      <patternFill patternType="solid">
        <fgColor theme="7"/>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bottom/>
      <diagonal/>
    </border>
    <border>
      <left/>
      <right style="thin">
        <color theme="0"/>
      </right>
      <top/>
      <bottom/>
      <diagonal/>
    </border>
    <border>
      <left style="thin">
        <color theme="0"/>
      </left>
      <right style="thin">
        <color theme="0"/>
      </right>
      <top/>
      <bottom/>
      <diagonal/>
    </border>
    <border>
      <left style="thin">
        <color theme="0"/>
      </left>
      <right style="thin">
        <color indexed="64"/>
      </right>
      <top/>
      <bottom/>
      <diagonal/>
    </border>
    <border>
      <left style="thin">
        <color rgb="FF00A6A7"/>
      </left>
      <right style="thin">
        <color rgb="FF00A6A7"/>
      </right>
      <top style="thin">
        <color rgb="FF00A6A7"/>
      </top>
      <bottom style="thin">
        <color rgb="FF00A6A7"/>
      </bottom>
      <diagonal/>
    </border>
    <border>
      <left style="thin">
        <color rgb="FF1F2555"/>
      </left>
      <right style="thin">
        <color rgb="FF1F2555"/>
      </right>
      <top style="thin">
        <color rgb="FF1F2555"/>
      </top>
      <bottom style="thin">
        <color rgb="FF1F2555"/>
      </bottom>
      <diagonal/>
    </border>
    <border>
      <left style="thin">
        <color indexed="64"/>
      </left>
      <right style="thin">
        <color indexed="64"/>
      </right>
      <top style="thin">
        <color indexed="64"/>
      </top>
      <bottom/>
      <diagonal/>
    </border>
    <border>
      <left style="thin">
        <color indexed="64"/>
      </left>
      <right/>
      <top/>
      <bottom/>
      <diagonal/>
    </border>
  </borders>
  <cellStyleXfs count="4">
    <xf numFmtId="0" fontId="0" fillId="0" borderId="0"/>
    <xf numFmtId="0" fontId="2" fillId="0" borderId="0"/>
    <xf numFmtId="0" fontId="1" fillId="0" borderId="0"/>
    <xf numFmtId="0" fontId="2" fillId="0" borderId="0"/>
  </cellStyleXfs>
  <cellXfs count="164">
    <xf numFmtId="0" fontId="0" fillId="0" borderId="0" xfId="0"/>
    <xf numFmtId="0" fontId="6" fillId="0" borderId="0" xfId="0" applyFont="1"/>
    <xf numFmtId="0" fontId="8" fillId="0" borderId="0" xfId="0" applyFont="1"/>
    <xf numFmtId="0" fontId="10" fillId="0" borderId="1" xfId="0" applyFont="1" applyFill="1" applyBorder="1" applyAlignment="1" applyProtection="1">
      <alignment vertical="top" wrapText="1"/>
      <protection locked="0"/>
    </xf>
    <xf numFmtId="0" fontId="10" fillId="0" borderId="3" xfId="0" applyFont="1" applyFill="1" applyBorder="1" applyAlignment="1" applyProtection="1">
      <alignment vertical="top" wrapText="1"/>
      <protection locked="0"/>
    </xf>
    <xf numFmtId="0" fontId="6" fillId="0" borderId="0" xfId="0" applyFont="1" applyAlignment="1">
      <alignment wrapText="1"/>
    </xf>
    <xf numFmtId="0" fontId="6" fillId="0" borderId="0" xfId="0" applyFont="1" applyBorder="1"/>
    <xf numFmtId="0" fontId="7" fillId="8" borderId="7" xfId="0" applyFont="1" applyFill="1" applyBorder="1" applyAlignment="1" applyProtection="1">
      <alignment horizontal="center" vertical="center"/>
      <protection locked="0"/>
    </xf>
    <xf numFmtId="0" fontId="7" fillId="8" borderId="8" xfId="0" applyFont="1" applyFill="1" applyBorder="1" applyAlignment="1" applyProtection="1">
      <alignment horizontal="center" vertical="center"/>
      <protection locked="0"/>
    </xf>
    <xf numFmtId="0" fontId="6" fillId="0" borderId="0" xfId="0" applyFont="1" applyAlignment="1">
      <alignment horizontal="center"/>
    </xf>
    <xf numFmtId="0" fontId="16" fillId="0" borderId="0" xfId="0" applyFont="1"/>
    <xf numFmtId="0" fontId="6" fillId="0" borderId="0" xfId="0" applyFont="1" applyAlignment="1">
      <alignment vertical="center" wrapText="1"/>
    </xf>
    <xf numFmtId="0" fontId="6" fillId="0" borderId="0" xfId="0" applyFont="1" applyAlignment="1">
      <alignment vertical="center"/>
    </xf>
    <xf numFmtId="0" fontId="12" fillId="0" borderId="0" xfId="0" applyFont="1"/>
    <xf numFmtId="0" fontId="6" fillId="0" borderId="0" xfId="0" applyFont="1" applyBorder="1" applyAlignment="1">
      <alignment horizontal="left" vertical="center" wrapText="1"/>
    </xf>
    <xf numFmtId="0" fontId="7" fillId="7" borderId="12" xfId="0" applyFont="1" applyFill="1" applyBorder="1" applyAlignment="1">
      <alignment vertical="center"/>
    </xf>
    <xf numFmtId="0" fontId="6" fillId="0" borderId="0" xfId="0" applyFont="1" applyBorder="1" applyAlignment="1">
      <alignment wrapText="1"/>
    </xf>
    <xf numFmtId="0" fontId="6" fillId="0" borderId="0" xfId="0" applyFont="1" applyProtection="1"/>
    <xf numFmtId="0" fontId="6" fillId="0" borderId="0" xfId="0" applyFont="1" applyAlignment="1" applyProtection="1">
      <alignment horizontal="center"/>
    </xf>
    <xf numFmtId="0" fontId="11" fillId="0" borderId="0" xfId="0" applyFont="1" applyProtection="1"/>
    <xf numFmtId="0" fontId="12" fillId="5" borderId="0" xfId="0" applyFont="1" applyFill="1" applyProtection="1"/>
    <xf numFmtId="0" fontId="12" fillId="6" borderId="0" xfId="0" applyFont="1" applyFill="1" applyAlignment="1" applyProtection="1">
      <alignment horizontal="left"/>
    </xf>
    <xf numFmtId="0" fontId="12" fillId="6" borderId="0" xfId="0" applyFont="1" applyFill="1" applyAlignment="1" applyProtection="1">
      <alignment horizontal="center"/>
    </xf>
    <xf numFmtId="0" fontId="16" fillId="0" borderId="0" xfId="0" applyFont="1" applyProtection="1"/>
    <xf numFmtId="0" fontId="8" fillId="0" borderId="1" xfId="0" applyFont="1" applyBorder="1" applyAlignment="1" applyProtection="1">
      <alignment horizontal="center"/>
    </xf>
    <xf numFmtId="0" fontId="11" fillId="5" borderId="0" xfId="0" applyFont="1" applyFill="1" applyAlignment="1" applyProtection="1">
      <alignment horizontal="center" vertical="center" textRotation="90"/>
    </xf>
    <xf numFmtId="0" fontId="8" fillId="0" borderId="0" xfId="0" applyFont="1" applyBorder="1" applyAlignment="1" applyProtection="1">
      <alignment horizontal="center"/>
    </xf>
    <xf numFmtId="0" fontId="6" fillId="0" borderId="0" xfId="0" applyFont="1" applyAlignment="1" applyProtection="1">
      <alignment wrapText="1"/>
    </xf>
    <xf numFmtId="1" fontId="8" fillId="0" borderId="1" xfId="0" applyNumberFormat="1" applyFont="1" applyFill="1" applyBorder="1" applyAlignment="1" applyProtection="1">
      <alignment horizontal="left" vertical="top" wrapText="1"/>
      <protection locked="0"/>
    </xf>
    <xf numFmtId="166" fontId="10" fillId="0" borderId="8" xfId="0" applyNumberFormat="1" applyFont="1" applyFill="1" applyBorder="1" applyAlignment="1" applyProtection="1">
      <alignment horizontal="center" vertical="top" wrapText="1"/>
      <protection locked="0"/>
    </xf>
    <xf numFmtId="0" fontId="10" fillId="0" borderId="1" xfId="0" applyFont="1" applyFill="1" applyBorder="1" applyAlignment="1" applyProtection="1">
      <alignment horizontal="left" vertical="top" wrapText="1"/>
      <protection locked="0"/>
    </xf>
    <xf numFmtId="0" fontId="10" fillId="0" borderId="8" xfId="0" applyNumberFormat="1" applyFont="1" applyFill="1" applyBorder="1" applyAlignment="1" applyProtection="1">
      <alignment horizontal="left" vertical="top" wrapText="1"/>
      <protection locked="0"/>
    </xf>
    <xf numFmtId="49" fontId="10" fillId="0" borderId="1" xfId="0" applyNumberFormat="1" applyFont="1" applyFill="1" applyBorder="1" applyAlignment="1" applyProtection="1">
      <alignment horizontal="left" vertical="top" wrapText="1"/>
      <protection locked="0"/>
    </xf>
    <xf numFmtId="0" fontId="10" fillId="0" borderId="8" xfId="0" applyFont="1" applyFill="1" applyBorder="1" applyAlignment="1" applyProtection="1">
      <alignment horizontal="left" vertical="top" wrapText="1"/>
      <protection locked="0"/>
    </xf>
    <xf numFmtId="0" fontId="10" fillId="0" borderId="5" xfId="0" applyFont="1" applyFill="1" applyBorder="1" applyAlignment="1" applyProtection="1">
      <alignment horizontal="left" vertical="top" wrapText="1"/>
      <protection locked="0"/>
    </xf>
    <xf numFmtId="0" fontId="10" fillId="0" borderId="4" xfId="0" applyFont="1" applyFill="1" applyBorder="1" applyAlignment="1" applyProtection="1">
      <alignment horizontal="left" vertical="top" wrapText="1"/>
      <protection locked="0"/>
    </xf>
    <xf numFmtId="0" fontId="10" fillId="0" borderId="6" xfId="0" applyFont="1" applyFill="1" applyBorder="1" applyAlignment="1" applyProtection="1">
      <alignment horizontal="left" vertical="top" wrapText="1"/>
      <protection locked="0"/>
    </xf>
    <xf numFmtId="0" fontId="10" fillId="0" borderId="3" xfId="0" applyFont="1" applyFill="1" applyBorder="1" applyAlignment="1" applyProtection="1">
      <alignment horizontal="left" vertical="top" wrapText="1"/>
      <protection locked="0"/>
    </xf>
    <xf numFmtId="2" fontId="10" fillId="0" borderId="8" xfId="0" applyNumberFormat="1" applyFont="1" applyFill="1" applyBorder="1" applyAlignment="1" applyProtection="1">
      <alignment horizontal="center" vertical="top" wrapText="1"/>
      <protection locked="0"/>
    </xf>
    <xf numFmtId="1" fontId="8" fillId="0" borderId="8" xfId="0" applyNumberFormat="1" applyFont="1" applyFill="1" applyBorder="1" applyAlignment="1" applyProtection="1">
      <alignment horizontal="center" vertical="top" wrapText="1"/>
      <protection locked="0"/>
    </xf>
    <xf numFmtId="1" fontId="11" fillId="0" borderId="1" xfId="0" applyNumberFormat="1" applyFont="1" applyFill="1" applyBorder="1" applyAlignment="1" applyProtection="1">
      <alignment horizontal="center" vertical="top" wrapText="1"/>
      <protection locked="0"/>
    </xf>
    <xf numFmtId="2" fontId="10" fillId="0" borderId="1" xfId="0" applyNumberFormat="1" applyFont="1" applyFill="1" applyBorder="1" applyAlignment="1" applyProtection="1">
      <alignment horizontal="left" vertical="top" wrapText="1"/>
      <protection locked="0"/>
    </xf>
    <xf numFmtId="165" fontId="10" fillId="0" borderId="8" xfId="0" applyNumberFormat="1" applyFont="1" applyFill="1" applyBorder="1" applyAlignment="1" applyProtection="1">
      <alignment horizontal="center" vertical="top" wrapText="1"/>
      <protection locked="0"/>
    </xf>
    <xf numFmtId="167" fontId="8" fillId="0" borderId="8" xfId="0" applyNumberFormat="1" applyFont="1" applyBorder="1" applyAlignment="1" applyProtection="1">
      <alignment horizontal="center" vertical="top"/>
      <protection locked="0"/>
    </xf>
    <xf numFmtId="49" fontId="8" fillId="0" borderId="6" xfId="0" applyNumberFormat="1" applyFont="1" applyBorder="1" applyAlignment="1" applyProtection="1">
      <alignment horizontal="center" vertical="top"/>
      <protection locked="0"/>
    </xf>
    <xf numFmtId="0" fontId="8" fillId="0" borderId="8" xfId="0" applyNumberFormat="1" applyFont="1" applyBorder="1" applyAlignment="1" applyProtection="1">
      <alignment horizontal="center" vertical="top"/>
      <protection locked="0"/>
    </xf>
    <xf numFmtId="0" fontId="8" fillId="0" borderId="8" xfId="0" applyFont="1" applyBorder="1" applyAlignment="1" applyProtection="1">
      <alignment vertical="top" wrapText="1"/>
      <protection locked="0"/>
    </xf>
    <xf numFmtId="49" fontId="8" fillId="0" borderId="8" xfId="0" applyNumberFormat="1" applyFont="1" applyBorder="1" applyAlignment="1" applyProtection="1">
      <alignment horizontal="center" vertical="top" wrapText="1"/>
      <protection locked="0"/>
    </xf>
    <xf numFmtId="49" fontId="8" fillId="0" borderId="1" xfId="0" applyNumberFormat="1" applyFont="1" applyBorder="1" applyAlignment="1" applyProtection="1">
      <alignment horizontal="center" vertical="top"/>
      <protection locked="0"/>
    </xf>
    <xf numFmtId="49" fontId="8" fillId="0" borderId="0" xfId="0" applyNumberFormat="1" applyFont="1" applyBorder="1" applyAlignment="1" applyProtection="1">
      <alignment horizontal="left" vertical="top" wrapText="1"/>
      <protection locked="0"/>
    </xf>
    <xf numFmtId="49" fontId="8" fillId="0" borderId="8" xfId="0" applyNumberFormat="1" applyFont="1" applyBorder="1" applyAlignment="1" applyProtection="1">
      <alignment horizontal="center" vertical="top"/>
      <protection locked="0"/>
    </xf>
    <xf numFmtId="167" fontId="8" fillId="0" borderId="5" xfId="0" applyNumberFormat="1" applyFont="1" applyBorder="1" applyAlignment="1" applyProtection="1">
      <alignment horizontal="center" vertical="top"/>
      <protection locked="0"/>
    </xf>
    <xf numFmtId="165" fontId="10" fillId="0" borderId="1" xfId="0" applyNumberFormat="1" applyFont="1" applyFill="1" applyBorder="1" applyAlignment="1" applyProtection="1">
      <alignment horizontal="center" vertical="top" wrapText="1"/>
      <protection locked="0"/>
    </xf>
    <xf numFmtId="167" fontId="8" fillId="0" borderId="1" xfId="0" applyNumberFormat="1" applyFont="1" applyBorder="1" applyAlignment="1" applyProtection="1">
      <alignment horizontal="center" vertical="top"/>
      <protection locked="0"/>
    </xf>
    <xf numFmtId="0" fontId="8" fillId="0" borderId="1" xfId="0" applyFont="1" applyBorder="1" applyAlignment="1" applyProtection="1">
      <alignment vertical="top" wrapText="1"/>
      <protection locked="0"/>
    </xf>
    <xf numFmtId="49" fontId="8" fillId="0" borderId="1" xfId="0" applyNumberFormat="1" applyFont="1" applyBorder="1" applyAlignment="1" applyProtection="1">
      <alignment horizontal="center" vertical="top" wrapText="1"/>
      <protection locked="0"/>
    </xf>
    <xf numFmtId="49" fontId="8" fillId="0" borderId="1" xfId="0" applyNumberFormat="1" applyFont="1" applyBorder="1" applyAlignment="1" applyProtection="1">
      <alignment horizontal="left" vertical="top"/>
      <protection locked="0"/>
    </xf>
    <xf numFmtId="167" fontId="8" fillId="0" borderId="4" xfId="0" applyNumberFormat="1" applyFont="1" applyBorder="1" applyAlignment="1" applyProtection="1">
      <alignment horizontal="center" vertical="top"/>
      <protection locked="0"/>
    </xf>
    <xf numFmtId="0" fontId="8" fillId="0" borderId="8" xfId="0" applyNumberFormat="1" applyFont="1" applyBorder="1" applyAlignment="1" applyProtection="1">
      <alignment vertical="top" wrapText="1"/>
      <protection locked="0"/>
    </xf>
    <xf numFmtId="49" fontId="8" fillId="0" borderId="3" xfId="0" applyNumberFormat="1" applyFont="1" applyBorder="1" applyAlignment="1" applyProtection="1">
      <alignment horizontal="center" vertical="top"/>
      <protection locked="0"/>
    </xf>
    <xf numFmtId="0" fontId="8" fillId="0" borderId="1" xfId="0" applyNumberFormat="1" applyFont="1" applyBorder="1" applyAlignment="1" applyProtection="1">
      <alignment vertical="top" wrapText="1"/>
      <protection locked="0"/>
    </xf>
    <xf numFmtId="49" fontId="8" fillId="0" borderId="9" xfId="0" applyNumberFormat="1" applyFont="1" applyBorder="1" applyAlignment="1" applyProtection="1">
      <alignment horizontal="center" vertical="top"/>
      <protection locked="0"/>
    </xf>
    <xf numFmtId="165" fontId="10" fillId="0" borderId="1" xfId="0" applyNumberFormat="1" applyFont="1" applyFill="1" applyBorder="1" applyAlignment="1" applyProtection="1">
      <alignment horizontal="center" vertical="center" wrapText="1"/>
      <protection locked="0"/>
    </xf>
    <xf numFmtId="0" fontId="12" fillId="0" borderId="1" xfId="0" applyFont="1" applyBorder="1" applyAlignment="1" applyProtection="1">
      <alignment horizontal="left" vertical="top" wrapText="1"/>
      <protection locked="0"/>
    </xf>
    <xf numFmtId="0" fontId="6" fillId="0" borderId="0" xfId="0" applyFont="1" applyAlignment="1" applyProtection="1">
      <alignment horizontal="center" vertical="top"/>
      <protection locked="0"/>
    </xf>
    <xf numFmtId="0" fontId="6" fillId="0" borderId="0" xfId="0" applyFont="1" applyProtection="1">
      <protection locked="0"/>
    </xf>
    <xf numFmtId="166" fontId="6" fillId="0" borderId="0" xfId="0" applyNumberFormat="1" applyFont="1" applyAlignment="1" applyProtection="1">
      <alignment horizontal="center" vertical="top"/>
      <protection locked="0"/>
    </xf>
    <xf numFmtId="0" fontId="6" fillId="0" borderId="0" xfId="0" applyFont="1" applyAlignment="1" applyProtection="1">
      <alignment vertical="top"/>
      <protection locked="0"/>
    </xf>
    <xf numFmtId="0" fontId="8" fillId="9" borderId="0" xfId="0" applyFont="1" applyFill="1" applyProtection="1">
      <protection locked="0"/>
    </xf>
    <xf numFmtId="0" fontId="8" fillId="9" borderId="0" xfId="0" applyFont="1" applyFill="1" applyBorder="1" applyProtection="1">
      <protection locked="0"/>
    </xf>
    <xf numFmtId="0" fontId="6" fillId="9" borderId="0" xfId="0" applyFont="1" applyFill="1" applyAlignment="1" applyProtection="1">
      <alignment horizontal="center" vertical="top"/>
      <protection locked="0"/>
    </xf>
    <xf numFmtId="0" fontId="8" fillId="0" borderId="0" xfId="0" applyFont="1" applyProtection="1">
      <protection locked="0"/>
    </xf>
    <xf numFmtId="0" fontId="9" fillId="8" borderId="13" xfId="0" applyFont="1" applyFill="1" applyBorder="1" applyAlignment="1" applyProtection="1">
      <alignment horizontal="center" vertical="center" wrapText="1"/>
      <protection locked="0"/>
    </xf>
    <xf numFmtId="0" fontId="9" fillId="8" borderId="7" xfId="0" applyFont="1" applyFill="1" applyBorder="1" applyAlignment="1" applyProtection="1">
      <alignment horizontal="center" vertical="center" wrapText="1"/>
      <protection locked="0"/>
    </xf>
    <xf numFmtId="0" fontId="9" fillId="8" borderId="10" xfId="0" applyFont="1" applyFill="1" applyBorder="1" applyAlignment="1" applyProtection="1">
      <alignment horizontal="center" vertical="center" wrapText="1"/>
      <protection locked="0"/>
    </xf>
    <xf numFmtId="2" fontId="9" fillId="8" borderId="10" xfId="0" applyNumberFormat="1" applyFont="1" applyFill="1" applyBorder="1" applyAlignment="1" applyProtection="1">
      <alignment horizontal="center" vertical="center" wrapText="1"/>
      <protection locked="0"/>
    </xf>
    <xf numFmtId="166" fontId="9" fillId="8" borderId="7" xfId="0" applyNumberFormat="1" applyFont="1" applyFill="1" applyBorder="1" applyAlignment="1" applyProtection="1">
      <alignment horizontal="center" vertical="center" wrapText="1"/>
      <protection locked="0"/>
    </xf>
    <xf numFmtId="2" fontId="7" fillId="8" borderId="7" xfId="0" applyNumberFormat="1" applyFont="1" applyFill="1" applyBorder="1" applyAlignment="1" applyProtection="1">
      <alignment horizontal="center" vertical="center" wrapText="1"/>
      <protection locked="0"/>
    </xf>
    <xf numFmtId="0" fontId="9" fillId="8" borderId="11" xfId="0" applyFont="1" applyFill="1" applyBorder="1" applyAlignment="1" applyProtection="1">
      <alignment horizontal="center" vertical="center" wrapText="1"/>
      <protection locked="0"/>
    </xf>
    <xf numFmtId="0" fontId="8" fillId="0" borderId="0" xfId="0" applyFont="1" applyAlignment="1" applyProtection="1">
      <alignment vertical="top"/>
      <protection locked="0"/>
    </xf>
    <xf numFmtId="0" fontId="5" fillId="8" borderId="13" xfId="0" applyFont="1" applyFill="1" applyBorder="1" applyAlignment="1" applyProtection="1">
      <alignment horizontal="center" vertical="top" wrapText="1"/>
      <protection locked="0"/>
    </xf>
    <xf numFmtId="0" fontId="9" fillId="8" borderId="7" xfId="0" applyFont="1" applyFill="1" applyBorder="1" applyAlignment="1" applyProtection="1">
      <alignment vertical="top" wrapText="1"/>
      <protection locked="0"/>
    </xf>
    <xf numFmtId="0" fontId="5" fillId="8" borderId="7" xfId="0" applyFont="1" applyFill="1" applyBorder="1" applyAlignment="1" applyProtection="1">
      <alignment horizontal="left" vertical="top" wrapText="1"/>
      <protection locked="0"/>
    </xf>
    <xf numFmtId="2" fontId="9" fillId="8" borderId="0" xfId="0" applyNumberFormat="1" applyFont="1" applyFill="1" applyBorder="1" applyAlignment="1" applyProtection="1">
      <alignment horizontal="center" vertical="top" wrapText="1"/>
      <protection locked="0"/>
    </xf>
    <xf numFmtId="2" fontId="9" fillId="8" borderId="7" xfId="0" applyNumberFormat="1" applyFont="1" applyFill="1" applyBorder="1" applyAlignment="1" applyProtection="1">
      <alignment horizontal="center" vertical="top" wrapText="1"/>
      <protection locked="0"/>
    </xf>
    <xf numFmtId="0" fontId="9" fillId="8" borderId="7" xfId="0" applyFont="1" applyFill="1" applyBorder="1" applyAlignment="1" applyProtection="1">
      <alignment horizontal="center" vertical="top" wrapText="1"/>
      <protection locked="0"/>
    </xf>
    <xf numFmtId="0" fontId="5" fillId="8" borderId="10" xfId="0" applyFont="1" applyFill="1" applyBorder="1" applyAlignment="1" applyProtection="1">
      <alignment horizontal="center" vertical="top" wrapText="1"/>
      <protection locked="0"/>
    </xf>
    <xf numFmtId="2" fontId="5" fillId="8" borderId="10" xfId="0" applyNumberFormat="1" applyFont="1" applyFill="1" applyBorder="1" applyAlignment="1" applyProtection="1">
      <alignment horizontal="center" vertical="top" wrapText="1"/>
      <protection locked="0"/>
    </xf>
    <xf numFmtId="166" fontId="5" fillId="8" borderId="7" xfId="0" applyNumberFormat="1" applyFont="1" applyFill="1" applyBorder="1" applyAlignment="1" applyProtection="1">
      <alignment horizontal="center" vertical="top" wrapText="1"/>
      <protection locked="0"/>
    </xf>
    <xf numFmtId="2" fontId="5" fillId="8" borderId="7" xfId="0" applyNumberFormat="1" applyFont="1" applyFill="1" applyBorder="1" applyAlignment="1" applyProtection="1">
      <alignment horizontal="center" vertical="top" wrapText="1"/>
      <protection locked="0"/>
    </xf>
    <xf numFmtId="0" fontId="11" fillId="8" borderId="11" xfId="0" applyFont="1" applyFill="1" applyBorder="1" applyAlignment="1" applyProtection="1">
      <alignment horizontal="center" vertical="top" wrapText="1"/>
      <protection locked="0"/>
    </xf>
    <xf numFmtId="0" fontId="8" fillId="0" borderId="8" xfId="0" applyFont="1" applyBorder="1" applyAlignment="1" applyProtection="1">
      <alignment horizontal="left" vertical="top" wrapText="1"/>
      <protection locked="0"/>
    </xf>
    <xf numFmtId="49" fontId="10" fillId="0" borderId="8" xfId="0" applyNumberFormat="1" applyFont="1" applyFill="1" applyBorder="1" applyAlignment="1" applyProtection="1">
      <alignment horizontal="left" vertical="top" wrapText="1"/>
      <protection locked="0"/>
    </xf>
    <xf numFmtId="0" fontId="8" fillId="0" borderId="1" xfId="0" applyFont="1" applyBorder="1" applyAlignment="1" applyProtection="1">
      <alignment horizontal="left" vertical="top" wrapText="1"/>
      <protection locked="0"/>
    </xf>
    <xf numFmtId="166" fontId="10" fillId="0" borderId="1" xfId="0" applyNumberFormat="1" applyFont="1" applyFill="1" applyBorder="1" applyAlignment="1" applyProtection="1">
      <alignment horizontal="center" vertical="top" wrapText="1"/>
      <protection locked="0"/>
    </xf>
    <xf numFmtId="0" fontId="17" fillId="0" borderId="0" xfId="0" applyFont="1" applyFill="1" applyProtection="1">
      <protection locked="0"/>
    </xf>
    <xf numFmtId="0" fontId="6" fillId="0" borderId="0" xfId="0" applyFont="1" applyAlignment="1" applyProtection="1">
      <alignment horizontal="center" vertical="center"/>
      <protection locked="0"/>
    </xf>
    <xf numFmtId="0" fontId="6" fillId="0" borderId="0" xfId="0" applyFont="1" applyAlignment="1" applyProtection="1">
      <alignment wrapText="1"/>
      <protection locked="0"/>
    </xf>
    <xf numFmtId="0" fontId="5" fillId="0" borderId="0" xfId="0" applyFont="1" applyFill="1" applyAlignment="1" applyProtection="1">
      <alignment horizontal="center" vertical="center"/>
      <protection locked="0"/>
    </xf>
    <xf numFmtId="0" fontId="6" fillId="0" borderId="0" xfId="0" applyFont="1" applyFill="1" applyProtection="1">
      <protection locked="0"/>
    </xf>
    <xf numFmtId="0" fontId="8" fillId="9" borderId="0" xfId="0" applyFont="1" applyFill="1" applyAlignment="1" applyProtection="1">
      <alignment horizontal="center" vertical="center"/>
      <protection locked="0"/>
    </xf>
    <xf numFmtId="0" fontId="12" fillId="9" borderId="0" xfId="0" applyFont="1" applyFill="1" applyProtection="1">
      <protection locked="0"/>
    </xf>
    <xf numFmtId="2" fontId="8" fillId="9" borderId="0" xfId="0" applyNumberFormat="1" applyFont="1" applyFill="1" applyAlignment="1" applyProtection="1">
      <alignment horizontal="center"/>
      <protection locked="0"/>
    </xf>
    <xf numFmtId="0" fontId="6" fillId="9" borderId="0" xfId="0" applyFont="1" applyFill="1" applyProtection="1">
      <protection locked="0"/>
    </xf>
    <xf numFmtId="0" fontId="9" fillId="8" borderId="16" xfId="0" applyFont="1" applyFill="1" applyBorder="1" applyAlignment="1" applyProtection="1">
      <alignment horizontal="center" vertical="center" wrapText="1"/>
      <protection locked="0"/>
    </xf>
    <xf numFmtId="0" fontId="9" fillId="8" borderId="2" xfId="0" applyFont="1" applyFill="1" applyBorder="1" applyAlignment="1" applyProtection="1">
      <alignment horizontal="center" vertical="center" wrapText="1"/>
      <protection locked="0"/>
    </xf>
    <xf numFmtId="2" fontId="9" fillId="8" borderId="2" xfId="0" applyNumberFormat="1" applyFont="1" applyFill="1" applyBorder="1" applyAlignment="1" applyProtection="1">
      <alignment horizontal="center" vertical="center" wrapText="1"/>
      <protection locked="0"/>
    </xf>
    <xf numFmtId="0" fontId="9" fillId="8" borderId="8" xfId="0" applyFont="1" applyFill="1" applyBorder="1" applyAlignment="1" applyProtection="1">
      <alignment horizontal="center" vertical="center" wrapText="1"/>
      <protection locked="0"/>
    </xf>
    <xf numFmtId="2" fontId="9" fillId="8" borderId="8" xfId="0" applyNumberFormat="1" applyFont="1" applyFill="1" applyBorder="1" applyAlignment="1" applyProtection="1">
      <alignment horizontal="center" vertical="center" wrapText="1"/>
      <protection locked="0"/>
    </xf>
    <xf numFmtId="1" fontId="11" fillId="11" borderId="8" xfId="0" applyNumberFormat="1" applyFont="1" applyFill="1" applyBorder="1" applyAlignment="1" applyProtection="1">
      <alignment horizontal="center" vertical="top" wrapText="1"/>
      <protection locked="0"/>
    </xf>
    <xf numFmtId="0" fontId="8" fillId="0" borderId="8" xfId="0" applyFont="1" applyFill="1" applyBorder="1" applyAlignment="1" applyProtection="1">
      <alignment horizontal="center" vertical="top"/>
      <protection locked="0"/>
    </xf>
    <xf numFmtId="0" fontId="5" fillId="0" borderId="0" xfId="0" applyFont="1" applyFill="1" applyAlignment="1" applyProtection="1">
      <alignment horizontal="left"/>
      <protection locked="0"/>
    </xf>
    <xf numFmtId="0" fontId="5" fillId="0" borderId="0" xfId="0" applyFont="1" applyFill="1" applyProtection="1">
      <protection locked="0"/>
    </xf>
    <xf numFmtId="2" fontId="9" fillId="8" borderId="7" xfId="0" applyNumberFormat="1" applyFont="1" applyFill="1" applyBorder="1" applyAlignment="1" applyProtection="1">
      <alignment horizontal="center" vertical="center" wrapText="1"/>
      <protection locked="0"/>
    </xf>
    <xf numFmtId="0" fontId="8" fillId="0" borderId="0" xfId="0" applyFont="1" applyAlignment="1" applyProtection="1">
      <alignment horizontal="center" vertical="center"/>
      <protection locked="0"/>
    </xf>
    <xf numFmtId="0" fontId="5" fillId="8" borderId="7" xfId="0" applyFont="1" applyFill="1" applyBorder="1" applyAlignment="1" applyProtection="1">
      <alignment horizontal="center" vertical="center" wrapText="1"/>
      <protection locked="0"/>
    </xf>
    <xf numFmtId="165" fontId="10" fillId="0" borderId="8" xfId="0" applyNumberFormat="1" applyFont="1" applyFill="1" applyBorder="1" applyAlignment="1" applyProtection="1">
      <alignment horizontal="center" vertical="center" wrapText="1"/>
      <protection locked="0"/>
    </xf>
    <xf numFmtId="2" fontId="10" fillId="0" borderId="3" xfId="0" applyNumberFormat="1" applyFont="1" applyFill="1" applyBorder="1" applyAlignment="1" applyProtection="1">
      <alignment horizontal="center" vertical="center" wrapText="1"/>
      <protection locked="0"/>
    </xf>
    <xf numFmtId="164" fontId="10" fillId="0" borderId="1" xfId="0" applyNumberFormat="1" applyFont="1" applyFill="1" applyBorder="1" applyAlignment="1" applyProtection="1">
      <alignment horizontal="left" vertical="top" wrapText="1"/>
      <protection locked="0"/>
    </xf>
    <xf numFmtId="49" fontId="10" fillId="0" borderId="1" xfId="0" applyNumberFormat="1" applyFont="1" applyFill="1" applyBorder="1" applyAlignment="1" applyProtection="1">
      <alignment horizontal="center" vertical="top" wrapText="1"/>
      <protection locked="0"/>
    </xf>
    <xf numFmtId="0" fontId="12" fillId="0" borderId="1" xfId="0" applyFont="1" applyBorder="1" applyAlignment="1" applyProtection="1">
      <alignment vertical="top" wrapText="1"/>
      <protection locked="0"/>
    </xf>
    <xf numFmtId="49" fontId="6" fillId="0" borderId="0" xfId="0" applyNumberFormat="1" applyFont="1" applyAlignment="1" applyProtection="1">
      <alignment horizontal="center" vertical="top"/>
      <protection locked="0"/>
    </xf>
    <xf numFmtId="0" fontId="6" fillId="9" borderId="0" xfId="0" applyFont="1" applyFill="1" applyAlignment="1" applyProtection="1">
      <alignment horizontal="center" vertical="center"/>
      <protection locked="0"/>
    </xf>
    <xf numFmtId="49" fontId="6" fillId="9" borderId="0" xfId="0" applyNumberFormat="1" applyFont="1" applyFill="1" applyAlignment="1" applyProtection="1">
      <alignment horizontal="center" vertical="top"/>
      <protection locked="0"/>
    </xf>
    <xf numFmtId="49" fontId="7" fillId="8" borderId="7" xfId="0" applyNumberFormat="1" applyFont="1" applyFill="1" applyBorder="1" applyAlignment="1" applyProtection="1">
      <alignment horizontal="center" vertical="center" wrapText="1"/>
      <protection locked="0"/>
    </xf>
    <xf numFmtId="167" fontId="7" fillId="8" borderId="7" xfId="0" applyNumberFormat="1" applyFont="1" applyFill="1" applyBorder="1" applyAlignment="1" applyProtection="1">
      <alignment horizontal="center" vertical="center" wrapText="1"/>
      <protection locked="0"/>
    </xf>
    <xf numFmtId="49" fontId="7" fillId="8" borderId="7" xfId="0" applyNumberFormat="1" applyFont="1" applyFill="1" applyBorder="1" applyAlignment="1" applyProtection="1">
      <alignment horizontal="center" vertical="top" wrapText="1"/>
      <protection locked="0"/>
    </xf>
    <xf numFmtId="49" fontId="9" fillId="8" borderId="10" xfId="0" applyNumberFormat="1" applyFont="1" applyFill="1" applyBorder="1" applyAlignment="1" applyProtection="1">
      <alignment horizontal="center" vertical="top" wrapText="1"/>
      <protection locked="0"/>
    </xf>
    <xf numFmtId="49" fontId="6" fillId="0" borderId="0" xfId="0" applyNumberFormat="1" applyFont="1" applyAlignment="1" applyProtection="1">
      <alignment horizontal="left" vertical="top"/>
      <protection locked="0"/>
    </xf>
    <xf numFmtId="0" fontId="6" fillId="9" borderId="0" xfId="0" applyFont="1" applyFill="1" applyBorder="1" applyProtection="1">
      <protection locked="0"/>
    </xf>
    <xf numFmtId="168" fontId="7" fillId="8" borderId="7" xfId="0" applyNumberFormat="1" applyFont="1" applyFill="1" applyBorder="1" applyAlignment="1" applyProtection="1">
      <alignment horizontal="center" vertical="center" wrapText="1"/>
      <protection locked="0"/>
    </xf>
    <xf numFmtId="169" fontId="7" fillId="8" borderId="7" xfId="0" applyNumberFormat="1" applyFont="1" applyFill="1" applyBorder="1" applyAlignment="1" applyProtection="1">
      <alignment horizontal="center" vertical="center"/>
      <protection locked="0"/>
    </xf>
    <xf numFmtId="0" fontId="7" fillId="8" borderId="6" xfId="0" applyFont="1" applyFill="1" applyBorder="1" applyAlignment="1" applyProtection="1">
      <alignment horizontal="center" vertical="center"/>
      <protection locked="0"/>
    </xf>
    <xf numFmtId="168" fontId="7" fillId="8" borderId="8" xfId="0" applyNumberFormat="1" applyFont="1" applyFill="1" applyBorder="1" applyAlignment="1" applyProtection="1">
      <alignment horizontal="center" vertical="center"/>
      <protection locked="0"/>
    </xf>
    <xf numFmtId="49" fontId="7" fillId="8" borderId="8" xfId="0" applyNumberFormat="1" applyFont="1" applyFill="1" applyBorder="1" applyAlignment="1" applyProtection="1">
      <alignment horizontal="center" vertical="center"/>
      <protection locked="0"/>
    </xf>
    <xf numFmtId="169" fontId="7" fillId="8" borderId="8" xfId="0" applyNumberFormat="1" applyFont="1" applyFill="1" applyBorder="1" applyAlignment="1" applyProtection="1">
      <alignment horizontal="center" vertical="center"/>
      <protection locked="0"/>
    </xf>
    <xf numFmtId="0" fontId="7" fillId="8" borderId="5" xfId="0" applyFont="1" applyFill="1" applyBorder="1" applyAlignment="1" applyProtection="1">
      <alignment horizontal="center" vertical="center"/>
      <protection locked="0"/>
    </xf>
    <xf numFmtId="0" fontId="0" fillId="0" borderId="0" xfId="0" applyProtection="1">
      <protection locked="0"/>
    </xf>
    <xf numFmtId="49" fontId="7" fillId="8" borderId="17" xfId="0" applyNumberFormat="1" applyFont="1" applyFill="1" applyBorder="1" applyAlignment="1" applyProtection="1">
      <alignment horizontal="center" vertical="center" wrapText="1"/>
      <protection locked="0"/>
    </xf>
    <xf numFmtId="0" fontId="13" fillId="0" borderId="0" xfId="0" applyFont="1" applyProtection="1">
      <protection locked="0"/>
    </xf>
    <xf numFmtId="0" fontId="14" fillId="0" borderId="0" xfId="0" applyFont="1" applyProtection="1">
      <protection locked="0"/>
    </xf>
    <xf numFmtId="0" fontId="6" fillId="0" borderId="0" xfId="0" applyFont="1" applyFill="1" applyAlignment="1" applyProtection="1">
      <alignment horizontal="left" vertical="center"/>
      <protection locked="0"/>
    </xf>
    <xf numFmtId="1" fontId="22" fillId="0" borderId="15" xfId="0" applyNumberFormat="1" applyFont="1" applyBorder="1" applyAlignment="1" applyProtection="1">
      <alignment horizontal="center" vertical="center"/>
      <protection locked="0"/>
    </xf>
    <xf numFmtId="0" fontId="19" fillId="2" borderId="15" xfId="0" applyFont="1" applyFill="1" applyBorder="1" applyAlignment="1" applyProtection="1">
      <alignment vertical="center"/>
      <protection locked="0"/>
    </xf>
    <xf numFmtId="1" fontId="23" fillId="0" borderId="15" xfId="0" applyNumberFormat="1" applyFont="1" applyFill="1" applyBorder="1" applyAlignment="1" applyProtection="1">
      <alignment horizontal="center" vertical="center"/>
      <protection locked="0"/>
    </xf>
    <xf numFmtId="0" fontId="19" fillId="4" borderId="15" xfId="0" applyFont="1" applyFill="1" applyBorder="1" applyAlignment="1" applyProtection="1">
      <alignment vertical="center"/>
      <protection locked="0"/>
    </xf>
    <xf numFmtId="0" fontId="19" fillId="10" borderId="15" xfId="0" applyFont="1" applyFill="1" applyBorder="1" applyAlignment="1" applyProtection="1">
      <alignment vertical="center"/>
      <protection locked="0"/>
    </xf>
    <xf numFmtId="0" fontId="19" fillId="12" borderId="15" xfId="0" applyFont="1" applyFill="1" applyBorder="1" applyAlignment="1" applyProtection="1">
      <alignment vertical="center"/>
      <protection locked="0"/>
    </xf>
    <xf numFmtId="0" fontId="6" fillId="0" borderId="14" xfId="0" applyFont="1" applyBorder="1" applyAlignment="1" applyProtection="1">
      <alignment horizontal="left" vertical="center"/>
      <protection locked="0"/>
    </xf>
    <xf numFmtId="0" fontId="7" fillId="8" borderId="14" xfId="0" applyFont="1" applyFill="1" applyBorder="1" applyAlignment="1" applyProtection="1">
      <alignment horizontal="left" vertical="center"/>
      <protection locked="0"/>
    </xf>
    <xf numFmtId="0" fontId="18" fillId="9" borderId="0" xfId="0" applyFont="1" applyFill="1" applyAlignment="1" applyProtection="1">
      <alignment horizontal="center" vertical="center"/>
      <protection locked="0"/>
    </xf>
    <xf numFmtId="0" fontId="15" fillId="3" borderId="0" xfId="0" applyFont="1" applyFill="1" applyBorder="1" applyAlignment="1" applyProtection="1">
      <alignment horizontal="center"/>
      <protection locked="0"/>
    </xf>
    <xf numFmtId="2" fontId="9" fillId="8" borderId="11" xfId="0" applyNumberFormat="1" applyFont="1" applyFill="1" applyBorder="1" applyAlignment="1" applyProtection="1">
      <alignment horizontal="center" vertical="center" wrapText="1"/>
      <protection locked="0"/>
    </xf>
    <xf numFmtId="2" fontId="9" fillId="8" borderId="12" xfId="0" applyNumberFormat="1" applyFont="1" applyFill="1" applyBorder="1" applyAlignment="1" applyProtection="1">
      <alignment horizontal="center" vertical="center" wrapText="1"/>
      <protection locked="0"/>
    </xf>
    <xf numFmtId="2" fontId="9" fillId="8" borderId="13" xfId="0" applyNumberFormat="1" applyFont="1" applyFill="1" applyBorder="1" applyAlignment="1" applyProtection="1">
      <alignment horizontal="center" vertical="center" wrapText="1"/>
      <protection locked="0"/>
    </xf>
    <xf numFmtId="0" fontId="7" fillId="8" borderId="17" xfId="0" applyFont="1" applyFill="1" applyBorder="1" applyAlignment="1" applyProtection="1">
      <alignment horizontal="center" vertical="center"/>
      <protection locked="0"/>
    </xf>
    <xf numFmtId="0" fontId="7" fillId="8" borderId="10" xfId="0" applyFont="1" applyFill="1" applyBorder="1" applyAlignment="1" applyProtection="1">
      <alignment horizontal="center" vertical="center"/>
      <protection locked="0"/>
    </xf>
    <xf numFmtId="0" fontId="7" fillId="8" borderId="7" xfId="0" applyFont="1" applyFill="1" applyBorder="1" applyAlignment="1" applyProtection="1">
      <alignment horizontal="center" vertical="center"/>
      <protection locked="0"/>
    </xf>
    <xf numFmtId="0" fontId="7" fillId="8" borderId="0" xfId="0" applyFont="1" applyFill="1" applyBorder="1" applyAlignment="1" applyProtection="1">
      <alignment horizontal="center" vertical="center"/>
      <protection locked="0"/>
    </xf>
    <xf numFmtId="0" fontId="6" fillId="9" borderId="0" xfId="0" applyFont="1" applyFill="1" applyAlignment="1" applyProtection="1">
      <alignment horizontal="center" vertical="center"/>
      <protection locked="0"/>
    </xf>
    <xf numFmtId="0" fontId="8" fillId="0" borderId="0" xfId="0" applyFont="1" applyAlignment="1">
      <alignment horizontal="center"/>
    </xf>
    <xf numFmtId="0" fontId="6" fillId="0" borderId="0" xfId="0" applyFont="1" applyAlignment="1">
      <alignment horizontal="center"/>
    </xf>
    <xf numFmtId="0" fontId="11" fillId="5" borderId="0" xfId="0" applyFont="1" applyFill="1" applyAlignment="1" applyProtection="1">
      <alignment horizontal="center" vertical="center" textRotation="90"/>
    </xf>
    <xf numFmtId="0" fontId="6" fillId="0" borderId="0" xfId="0" applyFont="1" applyAlignment="1" applyProtection="1">
      <alignment horizontal="center"/>
    </xf>
  </cellXfs>
  <cellStyles count="4">
    <cellStyle name="Normal" xfId="0" builtinId="0"/>
    <cellStyle name="Normal 2" xfId="1" xr:uid="{00000000-0005-0000-0000-000001000000}"/>
    <cellStyle name="Normal 3" xfId="2" xr:uid="{00000000-0005-0000-0000-000002000000}"/>
    <cellStyle name="Normal 4" xfId="3" xr:uid="{00000000-0005-0000-0000-000003000000}"/>
  </cellStyles>
  <dxfs count="33">
    <dxf>
      <fill>
        <patternFill>
          <bgColor rgb="FFFF9900"/>
        </patternFill>
      </fill>
    </dxf>
    <dxf>
      <fill>
        <patternFill>
          <bgColor rgb="FFFF0000"/>
        </patternFill>
      </fill>
    </dxf>
    <dxf>
      <fill>
        <patternFill>
          <bgColor rgb="FFFF00FF"/>
        </patternFill>
      </fill>
    </dxf>
    <dxf>
      <fill>
        <patternFill>
          <bgColor indexed="43"/>
        </patternFill>
      </fill>
    </dxf>
    <dxf>
      <fill>
        <patternFill>
          <bgColor indexed="47"/>
        </patternFill>
      </fill>
    </dxf>
    <dxf>
      <fill>
        <patternFill>
          <bgColor indexed="45"/>
        </patternFill>
      </fill>
    </dxf>
    <dxf>
      <fill>
        <patternFill>
          <bgColor indexed="43"/>
        </patternFill>
      </fill>
    </dxf>
    <dxf>
      <fill>
        <patternFill>
          <bgColor indexed="47"/>
        </patternFill>
      </fill>
    </dxf>
    <dxf>
      <fill>
        <patternFill>
          <bgColor indexed="45"/>
        </patternFill>
      </fill>
    </dxf>
    <dxf>
      <fill>
        <patternFill>
          <bgColor indexed="10"/>
        </patternFill>
      </fill>
    </dxf>
    <dxf>
      <fill>
        <patternFill>
          <bgColor indexed="51"/>
        </patternFill>
      </fill>
    </dxf>
    <dxf>
      <fill>
        <patternFill>
          <bgColor indexed="11"/>
        </patternFill>
      </fill>
    </dxf>
    <dxf>
      <fill>
        <patternFill>
          <bgColor indexed="31"/>
        </patternFill>
      </fill>
    </dxf>
    <dxf>
      <font>
        <b val="0"/>
        <i val="0"/>
        <color indexed="9"/>
      </font>
      <fill>
        <patternFill>
          <bgColor rgb="FFFF9900"/>
        </patternFill>
      </fill>
    </dxf>
    <dxf>
      <font>
        <b val="0"/>
        <i val="0"/>
        <color indexed="9"/>
      </font>
      <fill>
        <patternFill>
          <bgColor indexed="10"/>
        </patternFill>
      </fill>
    </dxf>
    <dxf>
      <font>
        <b val="0"/>
        <i val="0"/>
        <color indexed="9"/>
      </font>
      <fill>
        <patternFill>
          <bgColor rgb="FF8AB23B"/>
        </patternFill>
      </fill>
    </dxf>
    <dxf>
      <font>
        <b val="0"/>
        <i val="0"/>
        <color indexed="9"/>
      </font>
      <fill>
        <patternFill>
          <bgColor rgb="FFF9CB55"/>
        </patternFill>
      </fill>
    </dxf>
    <dxf>
      <font>
        <b val="0"/>
        <i val="0"/>
        <color indexed="9"/>
      </font>
      <fill>
        <patternFill>
          <bgColor rgb="FFFF9900"/>
        </patternFill>
      </fill>
    </dxf>
    <dxf>
      <font>
        <b val="0"/>
        <i val="0"/>
        <color indexed="9"/>
      </font>
      <fill>
        <patternFill>
          <bgColor indexed="10"/>
        </patternFill>
      </fill>
    </dxf>
    <dxf>
      <font>
        <b val="0"/>
        <i val="0"/>
        <color indexed="9"/>
      </font>
      <fill>
        <patternFill>
          <bgColor rgb="FF8AB23B"/>
        </patternFill>
      </fill>
    </dxf>
    <dxf>
      <font>
        <b val="0"/>
        <i val="0"/>
        <color indexed="9"/>
      </font>
      <fill>
        <patternFill>
          <bgColor rgb="FFFF9900"/>
        </patternFill>
      </fill>
    </dxf>
    <dxf>
      <font>
        <b val="0"/>
        <i val="0"/>
        <color indexed="9"/>
      </font>
      <fill>
        <patternFill>
          <bgColor indexed="10"/>
        </patternFill>
      </fill>
    </dxf>
    <dxf>
      <font>
        <b val="0"/>
        <i val="0"/>
        <color indexed="9"/>
      </font>
      <fill>
        <patternFill>
          <bgColor rgb="FF8AB23B"/>
        </patternFill>
      </fill>
    </dxf>
    <dxf>
      <font>
        <b val="0"/>
        <i val="0"/>
        <color indexed="9"/>
      </font>
      <fill>
        <patternFill>
          <bgColor rgb="FFF9CB55"/>
        </patternFill>
      </fill>
    </dxf>
    <dxf>
      <font>
        <color theme="0"/>
      </font>
      <fill>
        <patternFill>
          <bgColor rgb="FF8AB23B"/>
        </patternFill>
      </fill>
    </dxf>
    <dxf>
      <font>
        <b val="0"/>
        <i val="0"/>
        <color indexed="9"/>
      </font>
      <fill>
        <patternFill>
          <bgColor rgb="FFF9CB55"/>
        </patternFill>
      </fill>
    </dxf>
    <dxf>
      <font>
        <b val="0"/>
        <i val="0"/>
        <color indexed="9"/>
      </font>
      <fill>
        <patternFill>
          <bgColor rgb="FFFF9900"/>
        </patternFill>
      </fill>
    </dxf>
    <dxf>
      <font>
        <b val="0"/>
        <i val="0"/>
        <color indexed="9"/>
      </font>
      <fill>
        <patternFill>
          <bgColor rgb="FFFF0000"/>
        </patternFill>
      </fill>
    </dxf>
    <dxf>
      <font>
        <b val="0"/>
        <i val="0"/>
        <color indexed="9"/>
      </font>
      <fill>
        <patternFill>
          <bgColor rgb="FFFF9900"/>
        </patternFill>
      </fill>
    </dxf>
    <dxf>
      <font>
        <b val="0"/>
        <i val="0"/>
        <color indexed="9"/>
      </font>
      <fill>
        <patternFill>
          <bgColor indexed="10"/>
        </patternFill>
      </fill>
    </dxf>
    <dxf>
      <font>
        <b val="0"/>
        <i val="0"/>
        <color indexed="9"/>
      </font>
      <fill>
        <patternFill>
          <bgColor rgb="FF8AB23B"/>
        </patternFill>
      </fill>
    </dxf>
    <dxf>
      <font>
        <b val="0"/>
        <i val="0"/>
        <color indexed="9"/>
      </font>
      <fill>
        <patternFill>
          <bgColor rgb="FFF9CB55"/>
        </patternFill>
      </fill>
    </dxf>
    <dxf>
      <font>
        <color theme="0" tint="-0.34998626667073579"/>
      </font>
      <fill>
        <patternFill>
          <bgColor theme="0"/>
        </patternFill>
      </fill>
    </dxf>
  </dxfs>
  <tableStyles count="0" defaultTableStyle="TableStyleMedium9" defaultPivotStyle="PivotStyleLight16"/>
  <colors>
    <mruColors>
      <color rgb="FFD2D0CE"/>
      <color rgb="FF8AB23B"/>
      <color rgb="FFF9CB55"/>
      <color rgb="FFFF9900"/>
      <color rgb="FFFF0000"/>
      <color rgb="FF00CC00"/>
      <color rgb="FF00A6A7"/>
      <color rgb="FF1F2555"/>
      <color rgb="FFEC5A28"/>
      <color rgb="FF00C6B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externalLink" Target="externalLinks/externalLink7.xml"/><Relationship Id="rId10" Type="http://schemas.openxmlformats.org/officeDocument/2006/relationships/externalLink" Target="externalLinks/externalLink2.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externalLink" Target="externalLinks/externalLink6.xml"/></Relationships>
</file>

<file path=xl/drawings/_rels/drawing1.xml.rels><?xml version="1.0" encoding="UTF-8" standalone="yes"?>
<Relationships xmlns="http://schemas.openxmlformats.org/package/2006/relationships"><Relationship Id="rId3" Type="http://schemas.openxmlformats.org/officeDocument/2006/relationships/hyperlink" Target="#ISSUES!A1"/><Relationship Id="rId2" Type="http://schemas.openxmlformats.org/officeDocument/2006/relationships/hyperlink" Target="#ASSUMPTIONS!A1"/><Relationship Id="rId1" Type="http://schemas.openxmlformats.org/officeDocument/2006/relationships/hyperlink" Target="#RISKS!A1"/><Relationship Id="rId5" Type="http://schemas.openxmlformats.org/officeDocument/2006/relationships/hyperlink" Target="#Change_Log!A1"/><Relationship Id="rId4"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2.emf"/></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xdr:col>
      <xdr:colOff>7620</xdr:colOff>
      <xdr:row>5</xdr:row>
      <xdr:rowOff>160020</xdr:rowOff>
    </xdr:from>
    <xdr:to>
      <xdr:col>5</xdr:col>
      <xdr:colOff>792480</xdr:colOff>
      <xdr:row>7</xdr:row>
      <xdr:rowOff>0</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00000000-0008-0000-0000-000002000000}"/>
            </a:ext>
          </a:extLst>
        </xdr:cNvPr>
        <xdr:cNvSpPr>
          <a:spLocks noChangeArrowheads="1"/>
        </xdr:cNvSpPr>
      </xdr:nvSpPr>
      <xdr:spPr bwMode="auto">
        <a:xfrm>
          <a:off x="175260" y="2758440"/>
          <a:ext cx="1264920" cy="533400"/>
        </a:xfrm>
        <a:prstGeom prst="rect">
          <a:avLst/>
        </a:prstGeom>
        <a:noFill/>
        <a:ln w="28575">
          <a:solidFill>
            <a:srgbClr val="000000"/>
          </a:solidFill>
          <a:miter lim="800000"/>
          <a:headEnd/>
          <a:tailEnd/>
        </a:ln>
      </xdr:spPr>
    </xdr:sp>
    <xdr:clientData/>
  </xdr:twoCellAnchor>
  <xdr:twoCellAnchor>
    <xdr:from>
      <xdr:col>1</xdr:col>
      <xdr:colOff>15240</xdr:colOff>
      <xdr:row>5</xdr:row>
      <xdr:rowOff>160020</xdr:rowOff>
    </xdr:from>
    <xdr:to>
      <xdr:col>3</xdr:col>
      <xdr:colOff>0</xdr:colOff>
      <xdr:row>7</xdr:row>
      <xdr:rowOff>0</xdr:rowOff>
    </xdr:to>
    <xdr:sp macro="" textlink="">
      <xdr:nvSpPr>
        <xdr:cNvPr id="3" name="Rectangle 2">
          <a:hlinkClick xmlns:r="http://schemas.openxmlformats.org/officeDocument/2006/relationships" r:id="rId2"/>
          <a:extLst>
            <a:ext uri="{FF2B5EF4-FFF2-40B4-BE49-F238E27FC236}">
              <a16:creationId xmlns:a16="http://schemas.microsoft.com/office/drawing/2014/main" id="{00000000-0008-0000-0000-000003000000}"/>
            </a:ext>
          </a:extLst>
        </xdr:cNvPr>
        <xdr:cNvSpPr>
          <a:spLocks noChangeArrowheads="1"/>
        </xdr:cNvSpPr>
      </xdr:nvSpPr>
      <xdr:spPr bwMode="auto">
        <a:xfrm>
          <a:off x="1920240" y="2758440"/>
          <a:ext cx="1242060" cy="533400"/>
        </a:xfrm>
        <a:prstGeom prst="rect">
          <a:avLst/>
        </a:prstGeom>
        <a:noFill/>
        <a:ln w="28575">
          <a:solidFill>
            <a:srgbClr val="000000"/>
          </a:solidFill>
          <a:miter lim="800000"/>
          <a:headEnd/>
          <a:tailEnd/>
        </a:ln>
      </xdr:spPr>
    </xdr:sp>
    <xdr:clientData/>
  </xdr:twoCellAnchor>
  <xdr:twoCellAnchor>
    <xdr:from>
      <xdr:col>7</xdr:col>
      <xdr:colOff>0</xdr:colOff>
      <xdr:row>5</xdr:row>
      <xdr:rowOff>160020</xdr:rowOff>
    </xdr:from>
    <xdr:to>
      <xdr:col>9</xdr:col>
      <xdr:colOff>0</xdr:colOff>
      <xdr:row>7</xdr:row>
      <xdr:rowOff>0</xdr:rowOff>
    </xdr:to>
    <xdr:sp macro="" textlink="">
      <xdr:nvSpPr>
        <xdr:cNvPr id="4" name="Rectangle 3">
          <a:hlinkClick xmlns:r="http://schemas.openxmlformats.org/officeDocument/2006/relationships" r:id="rId3"/>
          <a:extLst>
            <a:ext uri="{FF2B5EF4-FFF2-40B4-BE49-F238E27FC236}">
              <a16:creationId xmlns:a16="http://schemas.microsoft.com/office/drawing/2014/main" id="{00000000-0008-0000-0000-000004000000}"/>
            </a:ext>
          </a:extLst>
        </xdr:cNvPr>
        <xdr:cNvSpPr>
          <a:spLocks noChangeArrowheads="1"/>
        </xdr:cNvSpPr>
      </xdr:nvSpPr>
      <xdr:spPr bwMode="auto">
        <a:xfrm>
          <a:off x="3939540" y="2758440"/>
          <a:ext cx="1257300" cy="784860"/>
        </a:xfrm>
        <a:prstGeom prst="rect">
          <a:avLst/>
        </a:prstGeom>
        <a:noFill/>
        <a:ln w="28575">
          <a:solidFill>
            <a:srgbClr val="000000"/>
          </a:solidFill>
          <a:miter lim="800000"/>
          <a:headEnd/>
          <a:tailEnd/>
        </a:ln>
      </xdr:spPr>
    </xdr:sp>
    <xdr:clientData/>
  </xdr:twoCellAnchor>
  <xdr:twoCellAnchor editAs="oneCell">
    <xdr:from>
      <xdr:col>0</xdr:col>
      <xdr:colOff>60959</xdr:colOff>
      <xdr:row>0</xdr:row>
      <xdr:rowOff>125730</xdr:rowOff>
    </xdr:from>
    <xdr:to>
      <xdr:col>6</xdr:col>
      <xdr:colOff>238124</xdr:colOff>
      <xdr:row>0</xdr:row>
      <xdr:rowOff>802445</xdr:rowOff>
    </xdr:to>
    <xdr:pic>
      <xdr:nvPicPr>
        <xdr:cNvPr id="6" name="Picture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4"/>
        <a:stretch>
          <a:fillRect/>
        </a:stretch>
      </xdr:blipFill>
      <xdr:spPr>
        <a:xfrm>
          <a:off x="60959" y="125730"/>
          <a:ext cx="3301365" cy="676715"/>
        </a:xfrm>
        <a:prstGeom prst="rect">
          <a:avLst/>
        </a:prstGeom>
      </xdr:spPr>
    </xdr:pic>
    <xdr:clientData/>
  </xdr:twoCellAnchor>
  <xdr:twoCellAnchor>
    <xdr:from>
      <xdr:col>10</xdr:col>
      <xdr:colOff>15240</xdr:colOff>
      <xdr:row>5</xdr:row>
      <xdr:rowOff>144780</xdr:rowOff>
    </xdr:from>
    <xdr:to>
      <xdr:col>12</xdr:col>
      <xdr:colOff>0</xdr:colOff>
      <xdr:row>6</xdr:row>
      <xdr:rowOff>487680</xdr:rowOff>
    </xdr:to>
    <xdr:sp macro="" textlink="">
      <xdr:nvSpPr>
        <xdr:cNvPr id="7" name="Rectangle 6">
          <a:hlinkClick xmlns:r="http://schemas.openxmlformats.org/officeDocument/2006/relationships" r:id="rId5"/>
          <a:extLst>
            <a:ext uri="{FF2B5EF4-FFF2-40B4-BE49-F238E27FC236}">
              <a16:creationId xmlns:a16="http://schemas.microsoft.com/office/drawing/2014/main" id="{00000000-0008-0000-0000-000007000000}"/>
            </a:ext>
          </a:extLst>
        </xdr:cNvPr>
        <xdr:cNvSpPr>
          <a:spLocks noChangeArrowheads="1"/>
        </xdr:cNvSpPr>
      </xdr:nvSpPr>
      <xdr:spPr bwMode="auto">
        <a:xfrm>
          <a:off x="7254240" y="2743200"/>
          <a:ext cx="1272540" cy="533400"/>
        </a:xfrm>
        <a:prstGeom prst="rect">
          <a:avLst/>
        </a:prstGeom>
        <a:noFill/>
        <a:ln w="28575">
          <a:solidFill>
            <a:srgbClr val="000000"/>
          </a:solid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121920</xdr:colOff>
      <xdr:row>0</xdr:row>
      <xdr:rowOff>81280</xdr:rowOff>
    </xdr:from>
    <xdr:to>
      <xdr:col>2</xdr:col>
      <xdr:colOff>1485900</xdr:colOff>
      <xdr:row>0</xdr:row>
      <xdr:rowOff>757995</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a:stretch>
          <a:fillRect/>
        </a:stretch>
      </xdr:blipFill>
      <xdr:spPr>
        <a:xfrm>
          <a:off x="121920" y="81280"/>
          <a:ext cx="3408680" cy="67671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57150</xdr:colOff>
      <xdr:row>0</xdr:row>
      <xdr:rowOff>95250</xdr:rowOff>
    </xdr:from>
    <xdr:to>
      <xdr:col>2</xdr:col>
      <xdr:colOff>1016000</xdr:colOff>
      <xdr:row>0</xdr:row>
      <xdr:rowOff>771965</xdr:rowOff>
    </xdr:to>
    <xdr:pic>
      <xdr:nvPicPr>
        <xdr:cNvPr id="3" name="Picture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a:stretch>
          <a:fillRect/>
        </a:stretch>
      </xdr:blipFill>
      <xdr:spPr>
        <a:xfrm>
          <a:off x="57150" y="95250"/>
          <a:ext cx="3003550" cy="67671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57148</xdr:colOff>
      <xdr:row>0</xdr:row>
      <xdr:rowOff>85725</xdr:rowOff>
    </xdr:from>
    <xdr:to>
      <xdr:col>2</xdr:col>
      <xdr:colOff>1047750</xdr:colOff>
      <xdr:row>0</xdr:row>
      <xdr:rowOff>762000</xdr:rowOff>
    </xdr:to>
    <xdr:pic>
      <xdr:nvPicPr>
        <xdr:cNvPr id="4" name="Picture 3">
          <a:extLst>
            <a:ext uri="{FF2B5EF4-FFF2-40B4-BE49-F238E27FC236}">
              <a16:creationId xmlns:a16="http://schemas.microsoft.com/office/drawing/2014/main" id="{00000000-0008-0000-03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48" y="85725"/>
          <a:ext cx="3031673" cy="676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104774</xdr:colOff>
      <xdr:row>0</xdr:row>
      <xdr:rowOff>85725</xdr:rowOff>
    </xdr:from>
    <xdr:to>
      <xdr:col>3</xdr:col>
      <xdr:colOff>622299</xdr:colOff>
      <xdr:row>0</xdr:row>
      <xdr:rowOff>762440</xdr:rowOff>
    </xdr:to>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104774" y="85725"/>
          <a:ext cx="3133725" cy="67671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97971</xdr:colOff>
      <xdr:row>0</xdr:row>
      <xdr:rowOff>87086</xdr:rowOff>
    </xdr:from>
    <xdr:to>
      <xdr:col>2</xdr:col>
      <xdr:colOff>736600</xdr:colOff>
      <xdr:row>0</xdr:row>
      <xdr:rowOff>763801</xdr:rowOff>
    </xdr:to>
    <xdr:pic>
      <xdr:nvPicPr>
        <xdr:cNvPr id="3" name="Picture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a:stretch>
          <a:fillRect/>
        </a:stretch>
      </xdr:blipFill>
      <xdr:spPr>
        <a:xfrm>
          <a:off x="97971" y="87086"/>
          <a:ext cx="3102429" cy="67671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137160</xdr:colOff>
      <xdr:row>0</xdr:row>
      <xdr:rowOff>83820</xdr:rowOff>
    </xdr:from>
    <xdr:to>
      <xdr:col>2</xdr:col>
      <xdr:colOff>1821656</xdr:colOff>
      <xdr:row>0</xdr:row>
      <xdr:rowOff>760535</xdr:rowOff>
    </xdr:to>
    <xdr:pic>
      <xdr:nvPicPr>
        <xdr:cNvPr id="6" name="Picture 5">
          <a:extLst>
            <a:ext uri="{FF2B5EF4-FFF2-40B4-BE49-F238E27FC236}">
              <a16:creationId xmlns:a16="http://schemas.microsoft.com/office/drawing/2014/main" id="{00000000-0008-0000-0600-000006000000}"/>
            </a:ext>
          </a:extLst>
        </xdr:cNvPr>
        <xdr:cNvPicPr>
          <a:picLocks noChangeAspect="1"/>
        </xdr:cNvPicPr>
      </xdr:nvPicPr>
      <xdr:blipFill>
        <a:blip xmlns:r="http://schemas.openxmlformats.org/officeDocument/2006/relationships" r:embed="rId1"/>
        <a:stretch>
          <a:fillRect/>
        </a:stretch>
      </xdr:blipFill>
      <xdr:spPr>
        <a:xfrm>
          <a:off x="137160" y="83820"/>
          <a:ext cx="3160871" cy="67671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explore.gateway.bbc.co.uk/Documents%20and%20Settings/collis01/Local%20Settings/Temporary%20Internet%20Files/Content.Outlook/S0R0GXE9/WS%20Issues+Risks%20Log%20Template%20v3%200%20(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matt/Documents/ME-ME/business-docs.co.uk/document-templates/source/BDUK_RAID_LOG_06.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watem/AppData/Local/Microsoft/Windows/Temporary%20Internet%20Files/Content.IE5/NPP65GCG/Communications%20Plan.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explore.gateway.bbc.co.uk/Documents%20and%20Settings/chutec02/Local%20Settings/Temporary%20Internet%20Files/OLK3A9/EPF%20risks%20and%20issues%20log%20Phase%20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Bbcrd2006\Wld%20Service\Documents%20and%20Settings\McCluV01\Local%20Settings\Temporary%20Internet%20Files\OLK31\Old%20Versions\DS_PLAN_GODIGITAL_V2.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bbcrd2036\Shared\Documents%20and%20Settings\Karen.Wilcock\Local%20Settings\Temporary%20Internet%20Files\OLK10B\ODA_7200_22a_Broxbourne_Project%20Risk%20Register_v2_0.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bbcrd2036\Shared\Documents%20and%20Settings\eloy.mazon\Local%20Settings\Temporary%20Internet%20Files\OLK23C\Transport%20Programme%20Risk%20Register%20July.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sion History"/>
      <sheetName val="I-L Matrix"/>
      <sheetName val="Issue Log"/>
      <sheetName val="Matrix"/>
      <sheetName val="Risk Log"/>
      <sheetName val="Scoring definitions"/>
    </sheetNames>
    <sheetDataSet>
      <sheetData sheetId="0"/>
      <sheetData sheetId="1"/>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ID SUMMARY"/>
      <sheetName val="RISKS"/>
      <sheetName val="ASSUMPTIONS"/>
      <sheetName val="ISSUES"/>
      <sheetName val="DEPENDENCIES"/>
      <sheetName val="Risk Scoring"/>
      <sheetName val="Reference Sheet"/>
      <sheetName val="Example Risk Score Grid"/>
    </sheetNames>
    <sheetDataSet>
      <sheetData sheetId="0"/>
      <sheetData sheetId="1"/>
      <sheetData sheetId="2"/>
      <sheetData sheetId="3"/>
      <sheetData sheetId="4"/>
      <sheetData sheetId="5"/>
      <sheetData sheetId="6">
        <row r="13">
          <cell r="B13">
            <v>1</v>
          </cell>
        </row>
        <row r="14">
          <cell r="B14">
            <v>2</v>
          </cell>
        </row>
        <row r="15">
          <cell r="B15">
            <v>3</v>
          </cell>
        </row>
        <row r="16">
          <cell r="B16">
            <v>4</v>
          </cell>
        </row>
        <row r="17">
          <cell r="B17">
            <v>5</v>
          </cell>
        </row>
        <row r="40">
          <cell r="B40" t="str">
            <v>Improving</v>
          </cell>
        </row>
        <row r="41">
          <cell r="B41" t="str">
            <v>No Change</v>
          </cell>
        </row>
        <row r="42">
          <cell r="B42" t="str">
            <v>Deteriorating</v>
          </cell>
        </row>
        <row r="46">
          <cell r="B46" t="str">
            <v>Identified</v>
          </cell>
        </row>
        <row r="47">
          <cell r="B47" t="str">
            <v>Upheld</v>
          </cell>
        </row>
        <row r="48">
          <cell r="B48" t="str">
            <v>__</v>
          </cell>
        </row>
      </sheetData>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ms Plan"/>
      <sheetName val="Meeting Plan (Full Calendar)"/>
      <sheetName val="Meeting Plan Weekly view "/>
      <sheetName val="Inputs"/>
    </sheetNames>
    <sheetDataSet>
      <sheetData sheetId="0"/>
      <sheetData sheetId="1"/>
      <sheetData sheetId="2"/>
      <sheetData sheetId="3">
        <row r="5">
          <cell r="B5" t="str">
            <v>Awareness</v>
          </cell>
        </row>
        <row r="6">
          <cell r="B6" t="str">
            <v>Pre-launch</v>
          </cell>
        </row>
        <row r="7">
          <cell r="B7" t="str">
            <v>Escalation</v>
          </cell>
        </row>
        <row r="8">
          <cell r="B8" t="str">
            <v>Education</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b-Road"/>
      <sheetName val="Roadmap"/>
      <sheetName val="Closed Issues"/>
      <sheetName val="EPF Reporting"/>
      <sheetName val="RISKS"/>
      <sheetName val="ISSUES"/>
      <sheetName val="Statistics"/>
      <sheetName val="Charts"/>
      <sheetName val="Instructions"/>
      <sheetName val="Data"/>
      <sheetName val="OLD Closed Risks "/>
      <sheetName val="Recs"/>
    </sheetNames>
    <sheetDataSet>
      <sheetData sheetId="0" refreshError="1"/>
      <sheetData sheetId="1" refreshError="1"/>
      <sheetData sheetId="2" refreshError="1"/>
      <sheetData sheetId="3" refreshError="1"/>
      <sheetData sheetId="4"/>
      <sheetData sheetId="5" refreshError="1"/>
      <sheetData sheetId="6"/>
      <sheetData sheetId="7" refreshError="1"/>
      <sheetData sheetId="8" refreshError="1"/>
      <sheetData sheetId="9">
        <row r="2">
          <cell r="A2" t="str">
            <v>Facilities</v>
          </cell>
        </row>
        <row r="3">
          <cell r="A3" t="str">
            <v>Business Change</v>
          </cell>
        </row>
        <row r="4">
          <cell r="A4" t="str">
            <v>Technology</v>
          </cell>
        </row>
        <row r="5">
          <cell r="A5" t="str">
            <v>Project</v>
          </cell>
        </row>
        <row r="6">
          <cell r="A6" t="str">
            <v>Other</v>
          </cell>
        </row>
        <row r="10">
          <cell r="A10" t="str">
            <v>Caversham</v>
          </cell>
        </row>
        <row r="11">
          <cell r="A11" t="str">
            <v>CDM</v>
          </cell>
        </row>
        <row r="12">
          <cell r="A12" t="str">
            <v>Cost</v>
          </cell>
        </row>
        <row r="13">
          <cell r="A13" t="str">
            <v>Design change</v>
          </cell>
        </row>
        <row r="14">
          <cell r="A14" t="str">
            <v>Operational</v>
          </cell>
        </row>
        <row r="15">
          <cell r="A15" t="str">
            <v>Time</v>
          </cell>
        </row>
        <row r="16">
          <cell r="A16" t="str">
            <v>Time &amp; Cost</v>
          </cell>
        </row>
        <row r="20">
          <cell r="A20" t="str">
            <v>Other</v>
          </cell>
        </row>
        <row r="21">
          <cell r="A21" t="str">
            <v>Project</v>
          </cell>
        </row>
        <row r="22">
          <cell r="A22" t="str">
            <v>Project Board</v>
          </cell>
        </row>
        <row r="23">
          <cell r="A23" t="str">
            <v>Steering Group</v>
          </cell>
        </row>
        <row r="27">
          <cell r="A27" t="str">
            <v>High</v>
          </cell>
        </row>
        <row r="28">
          <cell r="A28" t="str">
            <v>Medium</v>
          </cell>
        </row>
        <row r="29">
          <cell r="A29" t="str">
            <v>Low</v>
          </cell>
        </row>
        <row r="30">
          <cell r="A30" t="str">
            <v>Very Low</v>
          </cell>
        </row>
        <row r="42">
          <cell r="A42" t="str">
            <v>AH</v>
          </cell>
        </row>
        <row r="43">
          <cell r="A43" t="str">
            <v>AH2</v>
          </cell>
        </row>
        <row r="44">
          <cell r="A44" t="str">
            <v>BR</v>
          </cell>
        </row>
        <row r="45">
          <cell r="A45" t="str">
            <v>DC</v>
          </cell>
        </row>
        <row r="46">
          <cell r="A46" t="str">
            <v>HP</v>
          </cell>
        </row>
        <row r="47">
          <cell r="A47" t="str">
            <v>JD</v>
          </cell>
        </row>
        <row r="48">
          <cell r="A48" t="str">
            <v>MK</v>
          </cell>
        </row>
        <row r="52">
          <cell r="A52">
            <v>1</v>
          </cell>
        </row>
        <row r="53">
          <cell r="A53">
            <v>2</v>
          </cell>
        </row>
      </sheetData>
      <sheetData sheetId="10" refreshError="1"/>
      <sheetData sheetId="1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sheetName val="DocumentLog"/>
      <sheetName val="Points to Note"/>
      <sheetName val="Closed Issues"/>
      <sheetName val="Roadmap"/>
      <sheetName val="Tracking Items"/>
      <sheetName val="Assumptions"/>
      <sheetName val="Non-Contract Documents"/>
      <sheetName val="EOD"/>
      <sheetName val="Constants"/>
      <sheetName val="DB"/>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sheetData sheetId="1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gister Guidance"/>
      <sheetName val="#1"/>
      <sheetName val="Register"/>
    </sheetNames>
    <sheetDataSet>
      <sheetData sheetId="0" refreshError="1"/>
      <sheetData sheetId="1">
        <row r="12">
          <cell r="E12" t="str">
            <v>On-Going</v>
          </cell>
        </row>
        <row r="13">
          <cell r="E13" t="str">
            <v>This Month</v>
          </cell>
        </row>
        <row r="14">
          <cell r="E14" t="str">
            <v>This Quarter</v>
          </cell>
        </row>
        <row r="15">
          <cell r="E15" t="str">
            <v>Next Quarter</v>
          </cell>
        </row>
        <row r="16">
          <cell r="E16" t="str">
            <v>Next 6 Months</v>
          </cell>
        </row>
        <row r="17">
          <cell r="E17" t="str">
            <v>Next 12 Months</v>
          </cell>
        </row>
        <row r="18">
          <cell r="E18" t="str">
            <v>Next 24 Months</v>
          </cell>
        </row>
        <row r="20">
          <cell r="B20" t="str">
            <v>Inception/procurement</v>
          </cell>
        </row>
        <row r="21">
          <cell r="B21" t="str">
            <v>Third Party/Stakeholders</v>
          </cell>
        </row>
        <row r="22">
          <cell r="B22" t="str">
            <v>Site</v>
          </cell>
        </row>
        <row r="23">
          <cell r="B23" t="str">
            <v>Statutory consents (Planning)</v>
          </cell>
        </row>
        <row r="24">
          <cell r="B24" t="str">
            <v>Statutory consents (Other)</v>
          </cell>
        </row>
        <row r="25">
          <cell r="B25" t="str">
            <v>Statutory supplies</v>
          </cell>
        </row>
        <row r="26">
          <cell r="B26" t="str">
            <v>Design</v>
          </cell>
        </row>
        <row r="27">
          <cell r="B27" t="str">
            <v>Procurement / Contractual</v>
          </cell>
        </row>
        <row r="28">
          <cell r="B28" t="str">
            <v>Construction</v>
          </cell>
        </row>
        <row r="29">
          <cell r="B29" t="str">
            <v>Completion/Commissioning</v>
          </cell>
        </row>
        <row r="30">
          <cell r="B30" t="str">
            <v>Operations</v>
          </cell>
        </row>
        <row r="31">
          <cell r="B31" t="str">
            <v>Other</v>
          </cell>
        </row>
        <row r="32">
          <cell r="B32" t="str">
            <v>Taxation and regulation</v>
          </cell>
        </row>
      </sheetData>
      <sheetData sheetId="2"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sk Appetite"/>
      <sheetName val="#1"/>
      <sheetName val="PROGRAMME"/>
      <sheetName val="Closed Risks"/>
    </sheetNames>
    <sheetDataSet>
      <sheetData sheetId="0" refreshError="1"/>
      <sheetData sheetId="1">
        <row r="4">
          <cell r="B4" t="str">
            <v>Financial</v>
          </cell>
        </row>
        <row r="5">
          <cell r="B5" t="str">
            <v>Schedule</v>
          </cell>
        </row>
        <row r="6">
          <cell r="B6" t="str">
            <v>Quality &amp; Sustainability</v>
          </cell>
        </row>
        <row r="7">
          <cell r="B7" t="str">
            <v>Legacy</v>
          </cell>
        </row>
        <row r="8">
          <cell r="B8" t="str">
            <v>Security</v>
          </cell>
        </row>
        <row r="9">
          <cell r="B9" t="str">
            <v>Stakeholder &amp; Governance</v>
          </cell>
        </row>
        <row r="10">
          <cell r="B10" t="str">
            <v>Health &amp; Safety</v>
          </cell>
        </row>
      </sheetData>
      <sheetData sheetId="2" refreshError="1"/>
      <sheetData sheetId="3" refreshError="1"/>
    </sheetDataSet>
  </externalBook>
</externalLink>
</file>

<file path=xl/theme/theme1.xml><?xml version="1.0" encoding="utf-8"?>
<a:theme xmlns:a="http://schemas.openxmlformats.org/drawingml/2006/main" name="Pega Standard">
  <a:themeElements>
    <a:clrScheme name="Custom 9">
      <a:dk1>
        <a:srgbClr val="000000"/>
      </a:dk1>
      <a:lt1>
        <a:srgbClr val="FFFFFF"/>
      </a:lt1>
      <a:dk2>
        <a:srgbClr val="272F3F"/>
      </a:dk2>
      <a:lt2>
        <a:srgbClr val="D8D8D8"/>
      </a:lt2>
      <a:accent1>
        <a:srgbClr val="0092F8"/>
      </a:accent1>
      <a:accent2>
        <a:srgbClr val="272F3F"/>
      </a:accent2>
      <a:accent3>
        <a:srgbClr val="DDAE25"/>
      </a:accent3>
      <a:accent4>
        <a:srgbClr val="8AB23B"/>
      </a:accent4>
      <a:accent5>
        <a:srgbClr val="F47E1F"/>
      </a:accent5>
      <a:accent6>
        <a:srgbClr val="CE572E"/>
      </a:accent6>
      <a:hlink>
        <a:srgbClr val="23619C"/>
      </a:hlink>
      <a:folHlink>
        <a:srgbClr val="5ECBF4"/>
      </a:folHlink>
    </a:clrScheme>
    <a:fontScheme name="Arial">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Pega Standard" id="{CD28527E-D3DF-4FCA-A9FB-E569ED8BAE0D}" vid="{55E41CFD-714F-4788-A100-0B8E87FFB1FE}"/>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1F2555"/>
    <pageSetUpPr fitToPage="1"/>
  </sheetPr>
  <dimension ref="A1:M23"/>
  <sheetViews>
    <sheetView showGridLines="0" tabSelected="1" zoomScaleNormal="100" workbookViewId="0">
      <selection activeCell="M17" sqref="M17"/>
    </sheetView>
  </sheetViews>
  <sheetFormatPr defaultColWidth="8.85546875" defaultRowHeight="15" x14ac:dyDescent="0.3"/>
  <cols>
    <col min="1" max="1" width="2.42578125" style="65" customWidth="1"/>
    <col min="2" max="2" width="7" style="65" customWidth="1"/>
    <col min="3" max="3" width="11.7109375" style="139" customWidth="1"/>
    <col min="4" max="5" width="7" style="65" customWidth="1"/>
    <col min="6" max="6" width="11.7109375" style="65" customWidth="1"/>
    <col min="7" max="8" width="7" style="65" customWidth="1"/>
    <col min="9" max="9" width="11.7109375" style="65" customWidth="1"/>
    <col min="10" max="11" width="7" style="65" customWidth="1"/>
    <col min="12" max="12" width="11.7109375" style="65" customWidth="1"/>
    <col min="13" max="14" width="7" style="65" customWidth="1"/>
    <col min="15" max="15" width="11.7109375" style="65" customWidth="1"/>
    <col min="16" max="17" width="7" style="65" customWidth="1"/>
    <col min="18" max="18" width="11.7109375" style="65" customWidth="1"/>
    <col min="19" max="20" width="7" style="65" customWidth="1"/>
    <col min="21" max="21" width="11.7109375" style="65" customWidth="1"/>
    <col min="22" max="23" width="7" style="65" customWidth="1"/>
    <col min="24" max="24" width="11.7109375" style="65" customWidth="1"/>
    <col min="25" max="16384" width="8.85546875" style="65"/>
  </cols>
  <sheetData>
    <row r="1" spans="1:13" ht="66" customHeight="1" x14ac:dyDescent="0.3"/>
    <row r="2" spans="1:13" ht="19.899999999999999" customHeight="1" x14ac:dyDescent="0.3">
      <c r="A2" s="149" t="s">
        <v>142</v>
      </c>
      <c r="B2" s="149"/>
      <c r="C2" s="149"/>
      <c r="D2" s="149"/>
      <c r="E2" s="148"/>
      <c r="F2" s="148"/>
      <c r="G2" s="148"/>
      <c r="H2" s="148"/>
      <c r="I2" s="148"/>
      <c r="J2" s="148"/>
      <c r="K2" s="148"/>
      <c r="L2" s="148"/>
      <c r="M2" s="148"/>
    </row>
    <row r="3" spans="1:13" ht="19.899999999999999" customHeight="1" x14ac:dyDescent="0.3">
      <c r="A3" s="149" t="s">
        <v>143</v>
      </c>
      <c r="B3" s="149"/>
      <c r="C3" s="149"/>
      <c r="D3" s="149"/>
      <c r="E3" s="148"/>
      <c r="F3" s="148"/>
      <c r="G3" s="148"/>
      <c r="H3" s="148"/>
      <c r="I3" s="148"/>
      <c r="J3" s="148"/>
      <c r="K3" s="148"/>
      <c r="L3" s="148"/>
      <c r="M3" s="148"/>
    </row>
    <row r="4" spans="1:13" ht="19.899999999999999" customHeight="1" x14ac:dyDescent="0.3">
      <c r="A4" s="149" t="s">
        <v>19</v>
      </c>
      <c r="B4" s="149"/>
      <c r="C4" s="149"/>
      <c r="D4" s="149"/>
      <c r="E4" s="148"/>
      <c r="F4" s="148"/>
      <c r="G4" s="148"/>
      <c r="H4" s="148"/>
      <c r="I4" s="148"/>
      <c r="J4" s="148"/>
      <c r="K4" s="148"/>
      <c r="L4" s="148"/>
      <c r="M4" s="148"/>
    </row>
    <row r="5" spans="1:13" ht="19.899999999999999" customHeight="1" x14ac:dyDescent="0.3">
      <c r="A5" s="149" t="s">
        <v>20</v>
      </c>
      <c r="B5" s="149"/>
      <c r="C5" s="149"/>
      <c r="D5" s="149"/>
      <c r="E5" s="148"/>
      <c r="F5" s="148"/>
      <c r="G5" s="148"/>
      <c r="H5" s="148"/>
      <c r="I5" s="148"/>
      <c r="J5" s="148"/>
      <c r="K5" s="148"/>
      <c r="L5" s="148"/>
      <c r="M5" s="148"/>
    </row>
    <row r="6" spans="1:13" x14ac:dyDescent="0.3">
      <c r="C6" s="65"/>
      <c r="E6" s="140"/>
      <c r="F6" s="139"/>
    </row>
    <row r="7" spans="1:13" ht="40.15" customHeight="1" x14ac:dyDescent="0.3">
      <c r="B7" s="150" t="s">
        <v>80</v>
      </c>
      <c r="C7" s="150"/>
      <c r="D7" s="141"/>
      <c r="E7" s="150" t="s">
        <v>82</v>
      </c>
      <c r="F7" s="150"/>
      <c r="G7" s="141"/>
      <c r="H7" s="150" t="s">
        <v>81</v>
      </c>
      <c r="I7" s="150"/>
      <c r="J7" s="141"/>
      <c r="K7" s="150" t="s">
        <v>83</v>
      </c>
      <c r="L7" s="150"/>
    </row>
    <row r="8" spans="1:13" x14ac:dyDescent="0.3">
      <c r="B8" s="151" t="s">
        <v>84</v>
      </c>
      <c r="C8" s="151"/>
      <c r="E8" s="151" t="s">
        <v>85</v>
      </c>
      <c r="F8" s="151"/>
      <c r="H8" s="151" t="s">
        <v>85</v>
      </c>
      <c r="I8" s="151"/>
      <c r="K8" s="151" t="s">
        <v>84</v>
      </c>
      <c r="L8" s="151"/>
    </row>
    <row r="9" spans="1:13" x14ac:dyDescent="0.3">
      <c r="B9" s="142">
        <f>COUNTIF(Assumptions!H2:H2983,"Critical")</f>
        <v>1</v>
      </c>
      <c r="C9" s="143" t="s">
        <v>0</v>
      </c>
      <c r="E9" s="142">
        <f>COUNTIF(Risks!G2:G2952,"Critical")</f>
        <v>1</v>
      </c>
      <c r="F9" s="143" t="s">
        <v>0</v>
      </c>
      <c r="H9" s="142">
        <f>COUNTIF(Issues!E3:E2982,"Critical")</f>
        <v>1</v>
      </c>
      <c r="I9" s="143" t="s">
        <v>0</v>
      </c>
      <c r="K9" s="144">
        <f>COUNTIF(Change_Log!G3:G2983,"Critical")</f>
        <v>1</v>
      </c>
      <c r="L9" s="143" t="s">
        <v>0</v>
      </c>
    </row>
    <row r="10" spans="1:13" x14ac:dyDescent="0.3">
      <c r="B10" s="142">
        <f>COUNTIF(Assumptions!H2:H2983,"High")</f>
        <v>1</v>
      </c>
      <c r="C10" s="145" t="s">
        <v>5</v>
      </c>
      <c r="E10" s="142">
        <f>COUNTIF(Risks!G2:G2952,"High")</f>
        <v>1</v>
      </c>
      <c r="F10" s="145" t="s">
        <v>5</v>
      </c>
      <c r="H10" s="142">
        <f>COUNTIF(Issues!E3:E2982,"High")</f>
        <v>1</v>
      </c>
      <c r="I10" s="145" t="s">
        <v>5</v>
      </c>
      <c r="K10" s="144">
        <f>COUNTIF(Change_Log!G3:G2983,"High")</f>
        <v>1</v>
      </c>
      <c r="L10" s="145" t="s">
        <v>5</v>
      </c>
    </row>
    <row r="11" spans="1:13" x14ac:dyDescent="0.3">
      <c r="B11" s="142">
        <f>COUNTIF(Assumptions!H2:H2983,"Medium")</f>
        <v>1</v>
      </c>
      <c r="C11" s="146" t="s">
        <v>6</v>
      </c>
      <c r="E11" s="142">
        <f>COUNTIF(Risks!G2:G2952,"Medium")</f>
        <v>1</v>
      </c>
      <c r="F11" s="146" t="s">
        <v>6</v>
      </c>
      <c r="H11" s="142">
        <f>COUNTIF(Issues!E3:E2982,"Medium")</f>
        <v>1</v>
      </c>
      <c r="I11" s="146" t="s">
        <v>6</v>
      </c>
      <c r="K11" s="144">
        <f>COUNTIF(Change_Log!G3:G2983,"Medium")</f>
        <v>1</v>
      </c>
      <c r="L11" s="146" t="s">
        <v>6</v>
      </c>
    </row>
    <row r="12" spans="1:13" x14ac:dyDescent="0.3">
      <c r="B12" s="142">
        <f>COUNTIF(Risks!G2:G2952,"Critical")</f>
        <v>1</v>
      </c>
      <c r="C12" s="147" t="s">
        <v>1</v>
      </c>
      <c r="E12" s="142">
        <f>COUNTIF(Risks!G2:G2952,"Low")</f>
        <v>2</v>
      </c>
      <c r="F12" s="147" t="s">
        <v>1</v>
      </c>
      <c r="H12" s="142">
        <f>COUNTIF(Issues!E3:E2982,"Low")</f>
        <v>1</v>
      </c>
      <c r="I12" s="147" t="s">
        <v>1</v>
      </c>
      <c r="K12" s="144">
        <f>COUNTIF(Change_Log!G3:G2983,"Low")</f>
        <v>1</v>
      </c>
      <c r="L12" s="147" t="s">
        <v>1</v>
      </c>
    </row>
    <row r="13" spans="1:13" x14ac:dyDescent="0.3">
      <c r="C13" s="65"/>
    </row>
    <row r="14" spans="1:13" x14ac:dyDescent="0.3">
      <c r="C14" s="65"/>
    </row>
    <row r="15" spans="1:13" x14ac:dyDescent="0.3">
      <c r="C15" s="65"/>
    </row>
    <row r="16" spans="1:13" ht="7.5" customHeight="1" x14ac:dyDescent="0.3">
      <c r="C16" s="65"/>
    </row>
    <row r="17" spans="3:3" x14ac:dyDescent="0.3">
      <c r="C17" s="65"/>
    </row>
    <row r="18" spans="3:3" ht="21.75" customHeight="1" x14ac:dyDescent="0.3">
      <c r="C18" s="65"/>
    </row>
    <row r="19" spans="3:3" x14ac:dyDescent="0.3">
      <c r="C19" s="65"/>
    </row>
    <row r="20" spans="3:3" x14ac:dyDescent="0.3">
      <c r="C20" s="65"/>
    </row>
    <row r="21" spans="3:3" x14ac:dyDescent="0.3">
      <c r="C21" s="65"/>
    </row>
    <row r="22" spans="3:3" x14ac:dyDescent="0.3">
      <c r="C22" s="65"/>
    </row>
    <row r="23" spans="3:3" x14ac:dyDescent="0.3">
      <c r="C23" s="65"/>
    </row>
  </sheetData>
  <sheetProtection insertRows="0" insertHyperlinks="0" deleteRows="0" selectLockedCells="1" sort="0" autoFilter="0" pivotTables="0"/>
  <mergeCells count="16">
    <mergeCell ref="K8:L8"/>
    <mergeCell ref="B7:C7"/>
    <mergeCell ref="H7:I7"/>
    <mergeCell ref="E7:F7"/>
    <mergeCell ref="B8:C8"/>
    <mergeCell ref="H8:I8"/>
    <mergeCell ref="E8:F8"/>
    <mergeCell ref="E5:M5"/>
    <mergeCell ref="A5:D5"/>
    <mergeCell ref="K7:L7"/>
    <mergeCell ref="E2:M2"/>
    <mergeCell ref="A2:D2"/>
    <mergeCell ref="A3:D3"/>
    <mergeCell ref="E3:M3"/>
    <mergeCell ref="E4:M4"/>
    <mergeCell ref="A4:D4"/>
  </mergeCells>
  <pageMargins left="0.74803149606299213" right="0.74803149606299213" top="0.98425196850393704" bottom="0.98425196850393704" header="0.51181102362204722" footer="0.51181102362204722"/>
  <pageSetup paperSize="8"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rgb="FF00A6A7"/>
    <pageSetUpPr fitToPage="1"/>
  </sheetPr>
  <dimension ref="A1:L12"/>
  <sheetViews>
    <sheetView showGridLines="0" zoomScale="75" zoomScaleNormal="75" workbookViewId="0"/>
  </sheetViews>
  <sheetFormatPr defaultColWidth="86" defaultRowHeight="15" x14ac:dyDescent="0.3"/>
  <cols>
    <col min="1" max="1" width="9.7109375" style="96" customWidth="1"/>
    <col min="2" max="2" width="20.85546875" style="65" customWidth="1"/>
    <col min="3" max="4" width="54.42578125" style="65" customWidth="1"/>
    <col min="5" max="6" width="13.7109375" style="65" customWidth="1"/>
    <col min="7" max="7" width="31.42578125" style="65" customWidth="1"/>
    <col min="8" max="8" width="13.7109375" style="65" customWidth="1"/>
    <col min="9" max="9" width="14.85546875" style="65" customWidth="1"/>
    <col min="10" max="10" width="54.42578125" style="65" customWidth="1"/>
    <col min="11" max="11" width="12.5703125" style="65" customWidth="1"/>
    <col min="12" max="12" width="20.85546875" style="65" customWidth="1"/>
    <col min="13" max="184" width="9.140625" style="65" customWidth="1"/>
    <col min="185" max="185" width="15.140625" style="65" customWidth="1"/>
    <col min="186" max="186" width="20" style="65" customWidth="1"/>
    <col min="187" max="187" width="15.42578125" style="65" customWidth="1"/>
    <col min="188" max="188" width="12.28515625" style="65" customWidth="1"/>
    <col min="189" max="189" width="12.7109375" style="65" customWidth="1"/>
    <col min="190" max="190" width="14.140625" style="65" customWidth="1"/>
    <col min="191" max="191" width="82.28515625" style="65" customWidth="1"/>
    <col min="192" max="192" width="86" style="65" customWidth="1"/>
    <col min="193" max="193" width="18.5703125" style="65" customWidth="1"/>
    <col min="194" max="194" width="13.140625" style="65" customWidth="1"/>
    <col min="195" max="195" width="10.7109375" style="65" customWidth="1"/>
    <col min="196" max="196" width="14.7109375" style="65" customWidth="1"/>
    <col min="197" max="197" width="21.28515625" style="65" customWidth="1"/>
    <col min="198" max="198" width="22.42578125" style="65" customWidth="1"/>
    <col min="199" max="16384" width="86" style="65"/>
  </cols>
  <sheetData>
    <row r="1" spans="1:12" ht="66" customHeight="1" x14ac:dyDescent="0.3">
      <c r="A1" s="98"/>
      <c r="B1" s="99"/>
      <c r="C1" s="99"/>
      <c r="D1" s="99"/>
      <c r="E1" s="99"/>
    </row>
    <row r="2" spans="1:12" s="71" customFormat="1" ht="4.9000000000000004" customHeight="1" x14ac:dyDescent="0.3">
      <c r="A2" s="100"/>
      <c r="B2" s="68"/>
      <c r="C2" s="101"/>
      <c r="D2" s="101"/>
      <c r="E2" s="101"/>
      <c r="F2" s="101"/>
      <c r="G2" s="101"/>
      <c r="H2" s="102"/>
      <c r="I2" s="68"/>
      <c r="J2" s="68"/>
      <c r="K2" s="102"/>
      <c r="L2" s="103"/>
    </row>
    <row r="3" spans="1:12" s="79" customFormat="1" ht="45" customHeight="1" x14ac:dyDescent="0.2">
      <c r="A3" s="104" t="s">
        <v>2</v>
      </c>
      <c r="B3" s="104" t="s">
        <v>88</v>
      </c>
      <c r="C3" s="104" t="s">
        <v>32</v>
      </c>
      <c r="D3" s="105" t="s">
        <v>101</v>
      </c>
      <c r="E3" s="105" t="s">
        <v>94</v>
      </c>
      <c r="F3" s="105" t="s">
        <v>89</v>
      </c>
      <c r="G3" s="105" t="s">
        <v>90</v>
      </c>
      <c r="H3" s="106" t="s">
        <v>91</v>
      </c>
      <c r="I3" s="104" t="s">
        <v>22</v>
      </c>
      <c r="J3" s="105" t="s">
        <v>92</v>
      </c>
      <c r="K3" s="106" t="s">
        <v>23</v>
      </c>
      <c r="L3" s="104" t="s">
        <v>8</v>
      </c>
    </row>
    <row r="4" spans="1:12" s="79" customFormat="1" x14ac:dyDescent="0.2">
      <c r="A4" s="107"/>
      <c r="B4" s="107"/>
      <c r="C4" s="107"/>
      <c r="D4" s="107"/>
      <c r="E4" s="107"/>
      <c r="F4" s="107"/>
      <c r="G4" s="107"/>
      <c r="H4" s="107"/>
      <c r="I4" s="107"/>
      <c r="J4" s="107"/>
      <c r="K4" s="108"/>
      <c r="L4" s="107"/>
    </row>
    <row r="5" spans="1:12" s="71" customFormat="1" x14ac:dyDescent="0.3">
      <c r="A5" s="62">
        <v>1</v>
      </c>
      <c r="B5" s="63"/>
      <c r="C5" s="30" t="s">
        <v>17</v>
      </c>
      <c r="D5" s="28"/>
      <c r="E5" s="28" t="s">
        <v>95</v>
      </c>
      <c r="F5" s="28" t="s">
        <v>9</v>
      </c>
      <c r="G5" s="28"/>
      <c r="H5" s="40" t="s">
        <v>0</v>
      </c>
      <c r="I5" s="41" t="s">
        <v>35</v>
      </c>
      <c r="J5" s="31"/>
      <c r="K5" s="29">
        <v>40910</v>
      </c>
      <c r="L5" s="32"/>
    </row>
    <row r="6" spans="1:12" s="71" customFormat="1" x14ac:dyDescent="0.3">
      <c r="A6" s="62">
        <v>2</v>
      </c>
      <c r="B6" s="63"/>
      <c r="C6" s="30" t="s">
        <v>17</v>
      </c>
      <c r="D6" s="28"/>
      <c r="E6" s="28" t="s">
        <v>96</v>
      </c>
      <c r="F6" s="28" t="s">
        <v>10</v>
      </c>
      <c r="G6" s="28"/>
      <c r="H6" s="40" t="s">
        <v>5</v>
      </c>
      <c r="I6" s="41" t="s">
        <v>36</v>
      </c>
      <c r="J6" s="31"/>
      <c r="K6" s="29"/>
      <c r="L6" s="32"/>
    </row>
    <row r="7" spans="1:12" s="71" customFormat="1" x14ac:dyDescent="0.3">
      <c r="A7" s="62">
        <v>3</v>
      </c>
      <c r="B7" s="63"/>
      <c r="C7" s="30" t="s">
        <v>17</v>
      </c>
      <c r="D7" s="28"/>
      <c r="E7" s="28" t="s">
        <v>97</v>
      </c>
      <c r="F7" s="28"/>
      <c r="G7" s="28"/>
      <c r="H7" s="40" t="s">
        <v>6</v>
      </c>
      <c r="I7" s="41" t="s">
        <v>7</v>
      </c>
      <c r="J7" s="31"/>
      <c r="K7" s="29"/>
      <c r="L7" s="32"/>
    </row>
    <row r="8" spans="1:12" s="71" customFormat="1" x14ac:dyDescent="0.3">
      <c r="A8" s="62">
        <v>4</v>
      </c>
      <c r="B8" s="63"/>
      <c r="C8" s="30" t="s">
        <v>17</v>
      </c>
      <c r="D8" s="28"/>
      <c r="E8" s="28" t="s">
        <v>98</v>
      </c>
      <c r="F8" s="28"/>
      <c r="G8" s="28"/>
      <c r="H8" s="40" t="s">
        <v>1</v>
      </c>
      <c r="I8" s="41" t="b">
        <v>0</v>
      </c>
      <c r="J8" s="31"/>
      <c r="K8" s="29"/>
      <c r="L8" s="32"/>
    </row>
    <row r="9" spans="1:12" s="71" customFormat="1" x14ac:dyDescent="0.3">
      <c r="A9" s="62">
        <v>5</v>
      </c>
      <c r="B9" s="63"/>
      <c r="C9" s="30" t="s">
        <v>17</v>
      </c>
      <c r="D9" s="28"/>
      <c r="E9" s="28" t="s">
        <v>102</v>
      </c>
      <c r="F9" s="28"/>
      <c r="G9" s="28"/>
      <c r="H9" s="40"/>
      <c r="I9" s="41"/>
      <c r="J9" s="31"/>
      <c r="K9" s="29"/>
      <c r="L9" s="32"/>
    </row>
    <row r="10" spans="1:12" s="71" customFormat="1" x14ac:dyDescent="0.3">
      <c r="A10" s="62">
        <v>6</v>
      </c>
      <c r="B10" s="63"/>
      <c r="C10" s="30" t="s">
        <v>17</v>
      </c>
      <c r="D10" s="28"/>
      <c r="E10" s="28" t="s">
        <v>99</v>
      </c>
      <c r="F10" s="28"/>
      <c r="G10" s="28"/>
      <c r="H10" s="40"/>
      <c r="I10" s="41"/>
      <c r="J10" s="31"/>
      <c r="K10" s="29"/>
      <c r="L10" s="32"/>
    </row>
    <row r="11" spans="1:12" s="71" customFormat="1" x14ac:dyDescent="0.3">
      <c r="A11" s="62">
        <v>7</v>
      </c>
      <c r="B11" s="63"/>
      <c r="C11" s="30" t="s">
        <v>17</v>
      </c>
      <c r="D11" s="28"/>
      <c r="E11" s="28" t="s">
        <v>100</v>
      </c>
      <c r="F11" s="28"/>
      <c r="G11" s="28"/>
      <c r="H11" s="40"/>
      <c r="I11" s="41"/>
      <c r="J11" s="31"/>
      <c r="K11" s="29"/>
      <c r="L11" s="32"/>
    </row>
    <row r="12" spans="1:12" x14ac:dyDescent="0.3">
      <c r="C12" s="97"/>
    </row>
  </sheetData>
  <sheetProtection insertRows="0" insertHyperlinks="0" deleteRows="0" selectLockedCells="1" sort="0" autoFilter="0" pivotTables="0"/>
  <autoFilter ref="A4:L4" xr:uid="{00000000-0009-0000-0000-000001000000}"/>
  <conditionalFormatting sqref="L5:L11 I5:I11 A5:G11">
    <cfRule type="expression" dxfId="32" priority="8" stopIfTrue="1">
      <formula>#REF!&lt;1</formula>
    </cfRule>
  </conditionalFormatting>
  <conditionalFormatting sqref="H5:H11">
    <cfRule type="cellIs" dxfId="31" priority="5" stopIfTrue="1" operator="equal">
      <formula>"Medium"</formula>
    </cfRule>
    <cfRule type="cellIs" dxfId="30" priority="6" stopIfTrue="1" operator="equal">
      <formula>"Low"</formula>
    </cfRule>
  </conditionalFormatting>
  <conditionalFormatting sqref="H5:H11">
    <cfRule type="cellIs" dxfId="29" priority="2" stopIfTrue="1" operator="equal">
      <formula>"Critical"</formula>
    </cfRule>
    <cfRule type="cellIs" dxfId="28" priority="3" stopIfTrue="1" operator="equal">
      <formula>"High"</formula>
    </cfRule>
  </conditionalFormatting>
  <dataValidations count="4">
    <dataValidation type="list" allowBlank="1" showInputMessage="1" showErrorMessage="1" sqref="E5:E11" xr:uid="{00000000-0002-0000-0100-000000000000}">
      <formula1>"Schedule, Hours, Budget, Technical, Resources, Cust Success, Legal"</formula1>
    </dataValidation>
    <dataValidation type="list" allowBlank="1" showInputMessage="1" showErrorMessage="1" sqref="I5:I11" xr:uid="{00000000-0002-0000-0100-000001000000}">
      <formula1>"New, Active, Upheld, FALSE"</formula1>
    </dataValidation>
    <dataValidation type="list" allowBlank="1" showInputMessage="1" showErrorMessage="1" sqref="H5:H11" xr:uid="{00000000-0002-0000-0100-000002000000}">
      <formula1>"Critical, High, Medium, Low"</formula1>
    </dataValidation>
    <dataValidation type="list" allowBlank="1" showInputMessage="1" showErrorMessage="1" sqref="F5:F11" xr:uid="{00000000-0002-0000-0100-000003000000}">
      <formula1>"Assumption, Constraint"</formula1>
    </dataValidation>
  </dataValidations>
  <pageMargins left="0.70866141732283472" right="0.70866141732283472" top="0.74803149606299213" bottom="0.74803149606299213" header="0.31496062992125984" footer="0.31496062992125984"/>
  <pageSetup paperSize="8" scale="61" orientation="landscape"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rgb="FFEC5A28"/>
    <pageSetUpPr fitToPage="1"/>
  </sheetPr>
  <dimension ref="A1:M51"/>
  <sheetViews>
    <sheetView showGridLines="0" zoomScale="75" zoomScaleNormal="75" zoomScaleSheetLayoutView="50" workbookViewId="0">
      <selection activeCell="C1" sqref="C1"/>
    </sheetView>
  </sheetViews>
  <sheetFormatPr defaultColWidth="12.28515625" defaultRowHeight="15" x14ac:dyDescent="0.3"/>
  <cols>
    <col min="1" max="1" width="9.7109375" style="64" customWidth="1"/>
    <col min="2" max="2" width="20.85546875" style="65" customWidth="1"/>
    <col min="3" max="3" width="54.42578125" style="65" customWidth="1"/>
    <col min="4" max="5" width="15.42578125" style="65" customWidth="1"/>
    <col min="6" max="6" width="13.7109375" style="65" customWidth="1"/>
    <col min="7" max="7" width="13.140625" style="65" customWidth="1"/>
    <col min="8" max="8" width="15" style="64" customWidth="1"/>
    <col min="9" max="9" width="14.85546875" style="64" customWidth="1"/>
    <col min="10" max="10" width="45.28515625" style="65" customWidth="1"/>
    <col min="11" max="11" width="12.42578125" style="66" customWidth="1"/>
    <col min="12" max="12" width="49" style="67" customWidth="1"/>
    <col min="13" max="13" width="20.7109375" style="64" customWidth="1"/>
    <col min="14" max="185" width="9.140625" style="65" customWidth="1"/>
    <col min="186" max="186" width="15.140625" style="65" customWidth="1"/>
    <col min="187" max="187" width="20" style="65" customWidth="1"/>
    <col min="188" max="188" width="15.42578125" style="65" customWidth="1"/>
    <col min="189" max="16384" width="12.28515625" style="65"/>
  </cols>
  <sheetData>
    <row r="1" spans="1:13" ht="66" customHeight="1" x14ac:dyDescent="0.3"/>
    <row r="2" spans="1:13" s="71" customFormat="1" ht="4.9000000000000004" customHeight="1" x14ac:dyDescent="0.3">
      <c r="A2" s="68"/>
      <c r="B2" s="68"/>
      <c r="C2" s="68"/>
      <c r="D2" s="68"/>
      <c r="E2" s="68"/>
      <c r="F2" s="68"/>
      <c r="G2" s="69"/>
      <c r="H2" s="68"/>
      <c r="I2" s="68"/>
      <c r="J2" s="68"/>
      <c r="K2" s="68"/>
      <c r="L2" s="68"/>
      <c r="M2" s="70"/>
    </row>
    <row r="3" spans="1:13" s="79" customFormat="1" ht="45" x14ac:dyDescent="0.2">
      <c r="A3" s="72" t="s">
        <v>2</v>
      </c>
      <c r="B3" s="73" t="s">
        <v>21</v>
      </c>
      <c r="C3" s="73" t="s">
        <v>86</v>
      </c>
      <c r="D3" s="152" t="s">
        <v>13</v>
      </c>
      <c r="E3" s="153"/>
      <c r="F3" s="153"/>
      <c r="G3" s="154"/>
      <c r="H3" s="74" t="s">
        <v>26</v>
      </c>
      <c r="I3" s="74" t="s">
        <v>22</v>
      </c>
      <c r="J3" s="75" t="s">
        <v>137</v>
      </c>
      <c r="K3" s="76" t="s">
        <v>23</v>
      </c>
      <c r="L3" s="77" t="s">
        <v>24</v>
      </c>
      <c r="M3" s="78" t="s">
        <v>8</v>
      </c>
    </row>
    <row r="4" spans="1:13" s="79" customFormat="1" ht="30" x14ac:dyDescent="0.2">
      <c r="A4" s="80"/>
      <c r="B4" s="81"/>
      <c r="C4" s="82"/>
      <c r="D4" s="83" t="s">
        <v>25</v>
      </c>
      <c r="E4" s="84" t="s">
        <v>136</v>
      </c>
      <c r="F4" s="85" t="s">
        <v>11</v>
      </c>
      <c r="G4" s="85" t="s">
        <v>110</v>
      </c>
      <c r="H4" s="86"/>
      <c r="I4" s="86"/>
      <c r="J4" s="87"/>
      <c r="K4" s="88"/>
      <c r="L4" s="89"/>
      <c r="M4" s="90"/>
    </row>
    <row r="5" spans="1:13" s="71" customFormat="1" ht="60" x14ac:dyDescent="0.3">
      <c r="A5" s="42">
        <v>1</v>
      </c>
      <c r="B5" s="91" t="s">
        <v>30</v>
      </c>
      <c r="C5" s="33" t="s">
        <v>135</v>
      </c>
      <c r="D5" s="39">
        <v>5</v>
      </c>
      <c r="E5" s="39">
        <v>5</v>
      </c>
      <c r="F5" s="109">
        <f>VLOOKUP(D5,Reference_Sheet!$C$4:$H$9,(E5+1))</f>
        <v>25</v>
      </c>
      <c r="G5" s="110" t="str">
        <f>IF(F5&gt;20,"Critical",IF(F5&gt;15,"High",IF(F5&gt;10,"Medium",IF(F5&gt;0,"Low",""))))</f>
        <v>Critical</v>
      </c>
      <c r="H5" s="38" t="s">
        <v>27</v>
      </c>
      <c r="I5" s="38" t="s">
        <v>15</v>
      </c>
      <c r="J5" s="34" t="s">
        <v>93</v>
      </c>
      <c r="K5" s="29">
        <v>42305</v>
      </c>
      <c r="L5" s="36" t="s">
        <v>18</v>
      </c>
      <c r="M5" s="92" t="s">
        <v>31</v>
      </c>
    </row>
    <row r="6" spans="1:13" s="71" customFormat="1" ht="30" x14ac:dyDescent="0.3">
      <c r="A6" s="52">
        <v>2</v>
      </c>
      <c r="B6" s="93"/>
      <c r="C6" s="30" t="s">
        <v>87</v>
      </c>
      <c r="D6" s="39">
        <v>4</v>
      </c>
      <c r="E6" s="39">
        <v>2</v>
      </c>
      <c r="F6" s="109">
        <f>VLOOKUP(D6,Reference_Sheet!$C$4:$H$9,(E6+1))</f>
        <v>18</v>
      </c>
      <c r="G6" s="110" t="str">
        <f t="shared" ref="G6:G24" si="0">IF(F6&gt;20,"Critical",IF(F6&gt;15,"High",IF(F6&gt;10,"Medium",IF(F6&gt;0,"Low",""))))</f>
        <v>High</v>
      </c>
      <c r="H6" s="38" t="s">
        <v>28</v>
      </c>
      <c r="I6" s="38" t="s">
        <v>16</v>
      </c>
      <c r="J6" s="35"/>
      <c r="K6" s="94"/>
      <c r="L6" s="37"/>
      <c r="M6" s="32"/>
    </row>
    <row r="7" spans="1:13" s="71" customFormat="1" ht="30" x14ac:dyDescent="0.3">
      <c r="A7" s="42">
        <v>3</v>
      </c>
      <c r="B7" s="93"/>
      <c r="C7" s="30" t="s">
        <v>87</v>
      </c>
      <c r="D7" s="39">
        <v>3</v>
      </c>
      <c r="E7" s="39">
        <v>3</v>
      </c>
      <c r="F7" s="109">
        <f>VLOOKUP(D7,Reference_Sheet!$C$4:$H$9,(E7+1))</f>
        <v>14</v>
      </c>
      <c r="G7" s="110" t="str">
        <f t="shared" si="0"/>
        <v>Medium</v>
      </c>
      <c r="H7" s="38" t="s">
        <v>109</v>
      </c>
      <c r="I7" s="38" t="s">
        <v>14</v>
      </c>
      <c r="J7" s="35"/>
      <c r="K7" s="94"/>
      <c r="L7" s="37"/>
      <c r="M7" s="32"/>
    </row>
    <row r="8" spans="1:13" s="71" customFormat="1" ht="30" x14ac:dyDescent="0.3">
      <c r="A8" s="52">
        <v>4</v>
      </c>
      <c r="B8" s="93"/>
      <c r="C8" s="30" t="s">
        <v>87</v>
      </c>
      <c r="D8" s="39">
        <v>2</v>
      </c>
      <c r="E8" s="39">
        <v>2</v>
      </c>
      <c r="F8" s="109">
        <f>VLOOKUP(D8,Reference_Sheet!$C$4:$H$9,(E8+1))</f>
        <v>8</v>
      </c>
      <c r="G8" s="110" t="str">
        <f t="shared" si="0"/>
        <v>Low</v>
      </c>
      <c r="H8" s="38" t="s">
        <v>29</v>
      </c>
      <c r="I8" s="38"/>
      <c r="J8" s="35"/>
      <c r="K8" s="94"/>
      <c r="L8" s="37"/>
      <c r="M8" s="32"/>
    </row>
    <row r="9" spans="1:13" s="71" customFormat="1" ht="30" x14ac:dyDescent="0.3">
      <c r="A9" s="42">
        <v>5</v>
      </c>
      <c r="B9" s="93"/>
      <c r="C9" s="30" t="s">
        <v>87</v>
      </c>
      <c r="D9" s="39">
        <v>1</v>
      </c>
      <c r="E9" s="39">
        <v>5</v>
      </c>
      <c r="F9" s="109">
        <f>VLOOKUP(D9,Reference_Sheet!$C$4:$H$9,(E9+1))</f>
        <v>7</v>
      </c>
      <c r="G9" s="110" t="str">
        <f t="shared" si="0"/>
        <v>Low</v>
      </c>
      <c r="H9" s="38"/>
      <c r="I9" s="38"/>
      <c r="J9" s="35"/>
      <c r="K9" s="94"/>
      <c r="L9" s="37"/>
      <c r="M9" s="32"/>
    </row>
    <row r="10" spans="1:13" s="71" customFormat="1" ht="30" x14ac:dyDescent="0.3">
      <c r="A10" s="52">
        <v>6</v>
      </c>
      <c r="B10" s="93"/>
      <c r="C10" s="30" t="s">
        <v>87</v>
      </c>
      <c r="D10" s="39"/>
      <c r="E10" s="39"/>
      <c r="F10" s="109">
        <f>VLOOKUP(D10,Reference_Sheet!$C$4:$H$9,(E10+1))</f>
        <v>0</v>
      </c>
      <c r="G10" s="110" t="str">
        <f t="shared" si="0"/>
        <v/>
      </c>
      <c r="H10" s="38"/>
      <c r="I10" s="38"/>
      <c r="J10" s="35"/>
      <c r="K10" s="94"/>
      <c r="L10" s="37"/>
      <c r="M10" s="32"/>
    </row>
    <row r="11" spans="1:13" s="71" customFormat="1" ht="30" x14ac:dyDescent="0.3">
      <c r="A11" s="42">
        <v>7</v>
      </c>
      <c r="B11" s="93"/>
      <c r="C11" s="30" t="s">
        <v>87</v>
      </c>
      <c r="D11" s="39"/>
      <c r="E11" s="39"/>
      <c r="F11" s="109">
        <f>VLOOKUP(D11,Reference_Sheet!$C$4:$H$9,(E11+1))</f>
        <v>0</v>
      </c>
      <c r="G11" s="110" t="str">
        <f t="shared" si="0"/>
        <v/>
      </c>
      <c r="H11" s="38"/>
      <c r="I11" s="38"/>
      <c r="J11" s="35"/>
      <c r="K11" s="94"/>
      <c r="L11" s="37"/>
      <c r="M11" s="32"/>
    </row>
    <row r="12" spans="1:13" s="71" customFormat="1" ht="30" x14ac:dyDescent="0.3">
      <c r="A12" s="52">
        <v>8</v>
      </c>
      <c r="B12" s="93"/>
      <c r="C12" s="30" t="s">
        <v>87</v>
      </c>
      <c r="D12" s="39"/>
      <c r="E12" s="39"/>
      <c r="F12" s="109">
        <f>VLOOKUP(D12,Reference_Sheet!$C$4:$H$9,(E12+1))</f>
        <v>0</v>
      </c>
      <c r="G12" s="110" t="str">
        <f t="shared" si="0"/>
        <v/>
      </c>
      <c r="H12" s="38"/>
      <c r="I12" s="38"/>
      <c r="J12" s="35"/>
      <c r="K12" s="94"/>
      <c r="L12" s="37"/>
      <c r="M12" s="32"/>
    </row>
    <row r="13" spans="1:13" s="71" customFormat="1" ht="30" x14ac:dyDescent="0.3">
      <c r="A13" s="42">
        <v>9</v>
      </c>
      <c r="B13" s="93"/>
      <c r="C13" s="30" t="s">
        <v>87</v>
      </c>
      <c r="D13" s="39"/>
      <c r="E13" s="39"/>
      <c r="F13" s="109">
        <f>VLOOKUP(D13,Reference_Sheet!$C$4:$H$9,(E13+1))</f>
        <v>0</v>
      </c>
      <c r="G13" s="110" t="str">
        <f t="shared" si="0"/>
        <v/>
      </c>
      <c r="H13" s="38"/>
      <c r="I13" s="38"/>
      <c r="J13" s="35"/>
      <c r="K13" s="94"/>
      <c r="L13" s="37"/>
      <c r="M13" s="32"/>
    </row>
    <row r="14" spans="1:13" s="71" customFormat="1" ht="30" x14ac:dyDescent="0.3">
      <c r="A14" s="52">
        <v>10</v>
      </c>
      <c r="B14" s="93"/>
      <c r="C14" s="30" t="s">
        <v>87</v>
      </c>
      <c r="D14" s="39"/>
      <c r="E14" s="39"/>
      <c r="F14" s="109">
        <f>VLOOKUP(D14,Reference_Sheet!$C$4:$H$9,(E14+1))</f>
        <v>0</v>
      </c>
      <c r="G14" s="110" t="str">
        <f t="shared" si="0"/>
        <v/>
      </c>
      <c r="H14" s="38"/>
      <c r="I14" s="38"/>
      <c r="J14" s="35"/>
      <c r="K14" s="94"/>
      <c r="L14" s="37"/>
      <c r="M14" s="32"/>
    </row>
    <row r="15" spans="1:13" s="71" customFormat="1" ht="30" x14ac:dyDescent="0.3">
      <c r="A15" s="42">
        <v>11</v>
      </c>
      <c r="B15" s="93"/>
      <c r="C15" s="30" t="s">
        <v>87</v>
      </c>
      <c r="D15" s="39"/>
      <c r="E15" s="39"/>
      <c r="F15" s="109">
        <f>VLOOKUP(D15,Reference_Sheet!$C$4:$H$9,(E15+1))</f>
        <v>0</v>
      </c>
      <c r="G15" s="110" t="str">
        <f t="shared" si="0"/>
        <v/>
      </c>
      <c r="H15" s="38"/>
      <c r="I15" s="38"/>
      <c r="J15" s="35"/>
      <c r="K15" s="94"/>
      <c r="L15" s="37"/>
      <c r="M15" s="32"/>
    </row>
    <row r="16" spans="1:13" s="71" customFormat="1" ht="30" x14ac:dyDescent="0.3">
      <c r="A16" s="52">
        <v>12</v>
      </c>
      <c r="B16" s="93"/>
      <c r="C16" s="30" t="s">
        <v>87</v>
      </c>
      <c r="D16" s="39"/>
      <c r="E16" s="39"/>
      <c r="F16" s="109">
        <f>VLOOKUP(D16,Reference_Sheet!$C$4:$H$9,(E16+1))</f>
        <v>0</v>
      </c>
      <c r="G16" s="110" t="str">
        <f t="shared" si="0"/>
        <v/>
      </c>
      <c r="H16" s="38"/>
      <c r="I16" s="38"/>
      <c r="J16" s="35"/>
      <c r="K16" s="94"/>
      <c r="L16" s="37"/>
      <c r="M16" s="32"/>
    </row>
    <row r="17" spans="1:13" s="71" customFormat="1" ht="30" x14ac:dyDescent="0.3">
      <c r="A17" s="52">
        <v>13</v>
      </c>
      <c r="B17" s="93"/>
      <c r="C17" s="30" t="s">
        <v>87</v>
      </c>
      <c r="D17" s="39"/>
      <c r="E17" s="39"/>
      <c r="F17" s="109">
        <f>VLOOKUP(D17,Reference_Sheet!$C$4:$H$9,(E17+1))</f>
        <v>0</v>
      </c>
      <c r="G17" s="110" t="str">
        <f t="shared" si="0"/>
        <v/>
      </c>
      <c r="H17" s="38"/>
      <c r="I17" s="38"/>
      <c r="J17" s="35"/>
      <c r="K17" s="94"/>
      <c r="L17" s="37"/>
      <c r="M17" s="32"/>
    </row>
    <row r="18" spans="1:13" s="71" customFormat="1" ht="30" x14ac:dyDescent="0.3">
      <c r="A18" s="52">
        <v>14</v>
      </c>
      <c r="B18" s="93"/>
      <c r="C18" s="30" t="s">
        <v>87</v>
      </c>
      <c r="D18" s="39"/>
      <c r="E18" s="39"/>
      <c r="F18" s="109">
        <f>VLOOKUP(D18,Reference_Sheet!$C$4:$H$9,(E18+1))</f>
        <v>0</v>
      </c>
      <c r="G18" s="110" t="str">
        <f t="shared" si="0"/>
        <v/>
      </c>
      <c r="H18" s="38"/>
      <c r="I18" s="38"/>
      <c r="J18" s="35"/>
      <c r="K18" s="94"/>
      <c r="L18" s="37"/>
      <c r="M18" s="32"/>
    </row>
    <row r="19" spans="1:13" s="71" customFormat="1" ht="30" x14ac:dyDescent="0.3">
      <c r="A19" s="52">
        <v>15</v>
      </c>
      <c r="B19" s="93"/>
      <c r="C19" s="30" t="s">
        <v>87</v>
      </c>
      <c r="D19" s="39"/>
      <c r="E19" s="39"/>
      <c r="F19" s="109">
        <f>VLOOKUP(D19,Reference_Sheet!$C$4:$H$9,(E19+1))</f>
        <v>0</v>
      </c>
      <c r="G19" s="110" t="str">
        <f t="shared" si="0"/>
        <v/>
      </c>
      <c r="H19" s="38"/>
      <c r="I19" s="38"/>
      <c r="J19" s="35"/>
      <c r="K19" s="94"/>
      <c r="L19" s="37"/>
      <c r="M19" s="32"/>
    </row>
    <row r="20" spans="1:13" s="71" customFormat="1" ht="30" x14ac:dyDescent="0.3">
      <c r="A20" s="52">
        <v>16</v>
      </c>
      <c r="B20" s="93"/>
      <c r="C20" s="30" t="s">
        <v>87</v>
      </c>
      <c r="D20" s="39"/>
      <c r="E20" s="39"/>
      <c r="F20" s="109">
        <f>VLOOKUP(D20,Reference_Sheet!$C$4:$H$9,(E20+1))</f>
        <v>0</v>
      </c>
      <c r="G20" s="110" t="str">
        <f t="shared" si="0"/>
        <v/>
      </c>
      <c r="H20" s="38"/>
      <c r="I20" s="38"/>
      <c r="J20" s="35"/>
      <c r="K20" s="94"/>
      <c r="L20" s="37"/>
      <c r="M20" s="32"/>
    </row>
    <row r="21" spans="1:13" s="71" customFormat="1" ht="30" x14ac:dyDescent="0.3">
      <c r="A21" s="52">
        <v>17</v>
      </c>
      <c r="B21" s="93"/>
      <c r="C21" s="30" t="s">
        <v>87</v>
      </c>
      <c r="D21" s="39"/>
      <c r="E21" s="39"/>
      <c r="F21" s="109">
        <f>VLOOKUP(D21,Reference_Sheet!$C$4:$H$9,(E21+1))</f>
        <v>0</v>
      </c>
      <c r="G21" s="110" t="str">
        <f t="shared" si="0"/>
        <v/>
      </c>
      <c r="H21" s="38"/>
      <c r="I21" s="38"/>
      <c r="J21" s="35"/>
      <c r="K21" s="94"/>
      <c r="L21" s="37"/>
      <c r="M21" s="32"/>
    </row>
    <row r="22" spans="1:13" s="71" customFormat="1" ht="30" x14ac:dyDescent="0.3">
      <c r="A22" s="52">
        <v>18</v>
      </c>
      <c r="B22" s="93"/>
      <c r="C22" s="30" t="s">
        <v>87</v>
      </c>
      <c r="D22" s="39"/>
      <c r="E22" s="39"/>
      <c r="F22" s="109">
        <f>VLOOKUP(D22,Reference_Sheet!$C$4:$H$9,(E22+1))</f>
        <v>0</v>
      </c>
      <c r="G22" s="110" t="str">
        <f t="shared" si="0"/>
        <v/>
      </c>
      <c r="H22" s="38"/>
      <c r="I22" s="38"/>
      <c r="J22" s="35"/>
      <c r="K22" s="94"/>
      <c r="L22" s="37"/>
      <c r="M22" s="32"/>
    </row>
    <row r="23" spans="1:13" s="71" customFormat="1" ht="30" x14ac:dyDescent="0.3">
      <c r="A23" s="52">
        <v>19</v>
      </c>
      <c r="B23" s="93"/>
      <c r="C23" s="30" t="s">
        <v>87</v>
      </c>
      <c r="D23" s="39"/>
      <c r="E23" s="39"/>
      <c r="F23" s="109">
        <f>VLOOKUP(D23,Reference_Sheet!$C$4:$H$9,(E23+1))</f>
        <v>0</v>
      </c>
      <c r="G23" s="110" t="str">
        <f t="shared" si="0"/>
        <v/>
      </c>
      <c r="H23" s="38"/>
      <c r="I23" s="38"/>
      <c r="J23" s="35"/>
      <c r="K23" s="94"/>
      <c r="L23" s="37"/>
      <c r="M23" s="32"/>
    </row>
    <row r="24" spans="1:13" s="71" customFormat="1" ht="30" x14ac:dyDescent="0.3">
      <c r="A24" s="52">
        <v>20</v>
      </c>
      <c r="B24" s="93"/>
      <c r="C24" s="30" t="s">
        <v>87</v>
      </c>
      <c r="D24" s="39"/>
      <c r="E24" s="39"/>
      <c r="F24" s="109">
        <f>VLOOKUP(D24,Reference_Sheet!$C$4:$H$9,(E24+1))</f>
        <v>0</v>
      </c>
      <c r="G24" s="110" t="str">
        <f t="shared" si="0"/>
        <v/>
      </c>
      <c r="H24" s="38"/>
      <c r="I24" s="38"/>
      <c r="J24" s="35"/>
      <c r="K24" s="94"/>
      <c r="L24" s="37"/>
      <c r="M24" s="32"/>
    </row>
    <row r="25" spans="1:13" x14ac:dyDescent="0.3">
      <c r="F25" s="95"/>
      <c r="G25" s="64"/>
      <c r="I25" s="65"/>
      <c r="J25" s="66"/>
      <c r="K25" s="67"/>
      <c r="L25" s="64"/>
      <c r="M25" s="65"/>
    </row>
    <row r="26" spans="1:13" x14ac:dyDescent="0.3">
      <c r="F26" s="95"/>
      <c r="G26" s="64"/>
      <c r="I26" s="65"/>
      <c r="J26" s="66"/>
      <c r="K26" s="67"/>
      <c r="L26" s="64"/>
      <c r="M26" s="65"/>
    </row>
    <row r="27" spans="1:13" x14ac:dyDescent="0.3">
      <c r="G27" s="95"/>
    </row>
    <row r="28" spans="1:13" x14ac:dyDescent="0.3">
      <c r="G28" s="95"/>
    </row>
    <row r="29" spans="1:13" x14ac:dyDescent="0.3">
      <c r="G29" s="95"/>
    </row>
    <row r="30" spans="1:13" x14ac:dyDescent="0.3">
      <c r="G30" s="95"/>
    </row>
    <row r="31" spans="1:13" x14ac:dyDescent="0.3">
      <c r="G31" s="95"/>
    </row>
    <row r="32" spans="1:13" x14ac:dyDescent="0.3">
      <c r="G32" s="95"/>
    </row>
    <row r="33" spans="7:7" x14ac:dyDescent="0.3">
      <c r="G33" s="95"/>
    </row>
    <row r="34" spans="7:7" x14ac:dyDescent="0.3">
      <c r="G34" s="95"/>
    </row>
    <row r="35" spans="7:7" x14ac:dyDescent="0.3">
      <c r="G35" s="95"/>
    </row>
    <row r="36" spans="7:7" x14ac:dyDescent="0.3">
      <c r="G36" s="95"/>
    </row>
    <row r="37" spans="7:7" x14ac:dyDescent="0.3">
      <c r="G37" s="95"/>
    </row>
    <row r="38" spans="7:7" x14ac:dyDescent="0.3">
      <c r="G38" s="95"/>
    </row>
    <row r="39" spans="7:7" x14ac:dyDescent="0.3">
      <c r="G39" s="95"/>
    </row>
    <row r="40" spans="7:7" x14ac:dyDescent="0.3">
      <c r="G40" s="95"/>
    </row>
    <row r="41" spans="7:7" x14ac:dyDescent="0.3">
      <c r="G41" s="95"/>
    </row>
    <row r="42" spans="7:7" x14ac:dyDescent="0.3">
      <c r="G42" s="95"/>
    </row>
    <row r="43" spans="7:7" x14ac:dyDescent="0.3">
      <c r="G43" s="95"/>
    </row>
    <row r="44" spans="7:7" x14ac:dyDescent="0.3">
      <c r="G44" s="95"/>
    </row>
    <row r="45" spans="7:7" x14ac:dyDescent="0.3">
      <c r="G45" s="95"/>
    </row>
    <row r="46" spans="7:7" x14ac:dyDescent="0.3">
      <c r="G46" s="95"/>
    </row>
    <row r="47" spans="7:7" x14ac:dyDescent="0.3">
      <c r="G47" s="95"/>
    </row>
    <row r="48" spans="7:7" x14ac:dyDescent="0.3">
      <c r="G48" s="95"/>
    </row>
    <row r="49" spans="7:7" x14ac:dyDescent="0.3">
      <c r="G49" s="95"/>
    </row>
    <row r="50" spans="7:7" x14ac:dyDescent="0.3">
      <c r="G50" s="95"/>
    </row>
    <row r="51" spans="7:7" x14ac:dyDescent="0.3">
      <c r="G51" s="95"/>
    </row>
  </sheetData>
  <sheetProtection insertRows="0" insertHyperlinks="0" deleteRows="0" selectLockedCells="1" sort="0" autoFilter="0" pivotTables="0"/>
  <autoFilter ref="A4:M4" xr:uid="{00000000-0009-0000-0000-000002000000}"/>
  <mergeCells count="1">
    <mergeCell ref="D3:G3"/>
  </mergeCells>
  <conditionalFormatting sqref="G5:G24">
    <cfRule type="cellIs" dxfId="27" priority="1" stopIfTrue="1" operator="equal">
      <formula>"Critical"</formula>
    </cfRule>
    <cfRule type="cellIs" dxfId="26" priority="2" stopIfTrue="1" operator="equal">
      <formula>"High"</formula>
    </cfRule>
    <cfRule type="cellIs" dxfId="25" priority="3" stopIfTrue="1" operator="equal">
      <formula>"Medium"</formula>
    </cfRule>
    <cfRule type="cellIs" dxfId="24" priority="4" operator="equal">
      <formula>"Low"</formula>
    </cfRule>
  </conditionalFormatting>
  <dataValidations count="3">
    <dataValidation type="list" allowBlank="1" showInputMessage="1" showErrorMessage="1" errorTitle="Treatment" error="Pick treatment category" sqref="H5:H24" xr:uid="{00000000-0002-0000-0200-000000000000}">
      <formula1>"Avoid, Accept, Reduce, Transfer"</formula1>
    </dataValidation>
    <dataValidation type="list" allowBlank="1" showInputMessage="1" showErrorMessage="1" sqref="I5:I24" xr:uid="{00000000-0002-0000-0200-000001000000}">
      <formula1>"Not Mitigated, Being Managed, Fully Mitigated"</formula1>
    </dataValidation>
    <dataValidation type="list" allowBlank="1" showInputMessage="1" showErrorMessage="1" sqref="D5:E24" xr:uid="{00000000-0002-0000-0200-000002000000}">
      <formula1>"5, 4, 3, 2, 1"</formula1>
    </dataValidation>
  </dataValidations>
  <pageMargins left="0.70866141732283472" right="0.70866141732283472" top="0.74803149606299213" bottom="0.74803149606299213" header="0.31496062992125984" footer="0.31496062992125984"/>
  <pageSetup paperSize="8" scale="44" orientation="landscape"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F9CB55"/>
    <pageSetUpPr fitToPage="1"/>
  </sheetPr>
  <dimension ref="A1:I9"/>
  <sheetViews>
    <sheetView showGridLines="0" zoomScaleNormal="100" zoomScaleSheetLayoutView="50" workbookViewId="0"/>
  </sheetViews>
  <sheetFormatPr defaultColWidth="86" defaultRowHeight="15" x14ac:dyDescent="0.3"/>
  <cols>
    <col min="1" max="1" width="9.7109375" style="65" customWidth="1"/>
    <col min="2" max="2" width="20.85546875" style="65" customWidth="1"/>
    <col min="3" max="4" width="54.42578125" style="65" customWidth="1"/>
    <col min="5" max="5" width="13.7109375" style="65" customWidth="1"/>
    <col min="6" max="6" width="19.85546875" style="96" customWidth="1"/>
    <col min="7" max="7" width="54.5703125" style="65" customWidth="1"/>
    <col min="8" max="8" width="12.5703125" style="65" customWidth="1"/>
    <col min="9" max="9" width="20.7109375" style="65" customWidth="1"/>
    <col min="10" max="190" width="9.140625" style="65" customWidth="1"/>
    <col min="191" max="191" width="15.140625" style="65" customWidth="1"/>
    <col min="192" max="192" width="20" style="65" customWidth="1"/>
    <col min="193" max="193" width="15.42578125" style="65" customWidth="1"/>
    <col min="194" max="194" width="12.28515625" style="65" customWidth="1"/>
    <col min="195" max="195" width="12.7109375" style="65" customWidth="1"/>
    <col min="196" max="196" width="14.140625" style="65" customWidth="1"/>
    <col min="197" max="197" width="82.28515625" style="65" customWidth="1"/>
    <col min="198" max="198" width="86" style="65" customWidth="1"/>
    <col min="199" max="199" width="18.5703125" style="65" customWidth="1"/>
    <col min="200" max="200" width="13.140625" style="65" customWidth="1"/>
    <col min="201" max="201" width="10.7109375" style="65" customWidth="1"/>
    <col min="202" max="202" width="14.7109375" style="65" customWidth="1"/>
    <col min="203" max="203" width="21.28515625" style="65" customWidth="1"/>
    <col min="204" max="204" width="22.42578125" style="65" customWidth="1"/>
    <col min="205" max="16384" width="86" style="65"/>
  </cols>
  <sheetData>
    <row r="1" spans="1:9" ht="66" customHeight="1" x14ac:dyDescent="0.3">
      <c r="A1" s="111"/>
      <c r="B1" s="112"/>
      <c r="C1" s="112"/>
    </row>
    <row r="2" spans="1:9" s="71" customFormat="1" ht="4.9000000000000004" customHeight="1" x14ac:dyDescent="0.3">
      <c r="A2" s="68"/>
      <c r="B2" s="68"/>
      <c r="C2" s="68"/>
      <c r="D2" s="68"/>
      <c r="E2" s="68"/>
      <c r="F2" s="100"/>
      <c r="G2" s="68"/>
      <c r="H2" s="68"/>
      <c r="I2" s="68"/>
    </row>
    <row r="3" spans="1:9" s="114" customFormat="1" ht="30" x14ac:dyDescent="0.2">
      <c r="A3" s="73" t="s">
        <v>2</v>
      </c>
      <c r="B3" s="73" t="s">
        <v>33</v>
      </c>
      <c r="C3" s="73" t="s">
        <v>32</v>
      </c>
      <c r="D3" s="113" t="s">
        <v>34</v>
      </c>
      <c r="E3" s="113" t="s">
        <v>91</v>
      </c>
      <c r="F3" s="113" t="s">
        <v>22</v>
      </c>
      <c r="G3" s="113" t="s">
        <v>138</v>
      </c>
      <c r="H3" s="76" t="s">
        <v>23</v>
      </c>
      <c r="I3" s="73" t="s">
        <v>8</v>
      </c>
    </row>
    <row r="4" spans="1:9" s="79" customFormat="1" x14ac:dyDescent="0.2">
      <c r="A4" s="115"/>
      <c r="B4" s="115"/>
      <c r="C4" s="115"/>
      <c r="D4" s="115"/>
      <c r="E4" s="115"/>
      <c r="F4" s="115"/>
      <c r="G4" s="115"/>
      <c r="H4" s="115"/>
      <c r="I4" s="115"/>
    </row>
    <row r="5" spans="1:9" s="71" customFormat="1" x14ac:dyDescent="0.3">
      <c r="A5" s="116">
        <v>1</v>
      </c>
      <c r="B5" s="54"/>
      <c r="C5" s="3"/>
      <c r="D5" s="42"/>
      <c r="E5" s="40" t="s">
        <v>0</v>
      </c>
      <c r="F5" s="117" t="s">
        <v>35</v>
      </c>
      <c r="G5" s="118"/>
      <c r="H5" s="4"/>
      <c r="I5" s="119"/>
    </row>
    <row r="6" spans="1:9" s="71" customFormat="1" x14ac:dyDescent="0.3">
      <c r="A6" s="62">
        <v>2</v>
      </c>
      <c r="B6" s="120"/>
      <c r="C6" s="3"/>
      <c r="D6" s="28"/>
      <c r="E6" s="40" t="s">
        <v>5</v>
      </c>
      <c r="F6" s="117" t="s">
        <v>36</v>
      </c>
      <c r="G6" s="118"/>
      <c r="H6" s="4"/>
      <c r="I6" s="119"/>
    </row>
    <row r="7" spans="1:9" s="71" customFormat="1" x14ac:dyDescent="0.3">
      <c r="A7" s="62">
        <v>3</v>
      </c>
      <c r="B7" s="120"/>
      <c r="C7" s="3"/>
      <c r="D7" s="28"/>
      <c r="E7" s="40" t="s">
        <v>6</v>
      </c>
      <c r="F7" s="117" t="s">
        <v>37</v>
      </c>
      <c r="G7" s="118"/>
      <c r="H7" s="4"/>
      <c r="I7" s="119"/>
    </row>
    <row r="8" spans="1:9" s="71" customFormat="1" x14ac:dyDescent="0.3">
      <c r="A8" s="62">
        <v>4</v>
      </c>
      <c r="B8" s="120"/>
      <c r="C8" s="3"/>
      <c r="D8" s="28"/>
      <c r="E8" s="40" t="s">
        <v>1</v>
      </c>
      <c r="F8" s="117" t="s">
        <v>38</v>
      </c>
      <c r="G8" s="118"/>
      <c r="H8" s="4"/>
      <c r="I8" s="119"/>
    </row>
    <row r="9" spans="1:9" x14ac:dyDescent="0.3">
      <c r="C9" s="97"/>
    </row>
  </sheetData>
  <sheetProtection insertRows="0" insertHyperlinks="0" deleteRows="0" sort="0" autoFilter="0" pivotTables="0"/>
  <autoFilter ref="A4:I4" xr:uid="{00000000-0009-0000-0000-000003000000}"/>
  <conditionalFormatting sqref="E5:E8">
    <cfRule type="cellIs" dxfId="23" priority="3" stopIfTrue="1" operator="equal">
      <formula>"Medium"</formula>
    </cfRule>
    <cfRule type="cellIs" dxfId="22" priority="4" stopIfTrue="1" operator="equal">
      <formula>"Low"</formula>
    </cfRule>
  </conditionalFormatting>
  <conditionalFormatting sqref="E5:E8">
    <cfRule type="cellIs" dxfId="21" priority="1" stopIfTrue="1" operator="equal">
      <formula>"Critical"</formula>
    </cfRule>
    <cfRule type="cellIs" dxfId="20" priority="2" stopIfTrue="1" operator="equal">
      <formula>"High"</formula>
    </cfRule>
  </conditionalFormatting>
  <dataValidations count="2">
    <dataValidation type="list" allowBlank="1" showInputMessage="1" showErrorMessage="1" sqref="E5:E8" xr:uid="{00000000-0002-0000-0300-000000000000}">
      <formula1>"Critical, High, Medium, Low"</formula1>
    </dataValidation>
    <dataValidation type="list" allowBlank="1" showInputMessage="1" showErrorMessage="1" sqref="F5:F8" xr:uid="{00000000-0002-0000-0300-000001000000}">
      <formula1>"New, Active, Resolved, Closed/Unresolved"</formula1>
    </dataValidation>
  </dataValidations>
  <pageMargins left="0.70866141732283472" right="0.70866141732283472" top="0.74803149606299213" bottom="0.74803149606299213" header="0.31496062992125984" footer="0.31496062992125984"/>
  <pageSetup paperSize="8" scale="54" orientation="landscape"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D2D0CE"/>
  </sheetPr>
  <dimension ref="A1:O37"/>
  <sheetViews>
    <sheetView showGridLines="0" zoomScale="75" zoomScaleNormal="75" workbookViewId="0"/>
  </sheetViews>
  <sheetFormatPr defaultColWidth="8.85546875" defaultRowHeight="15" x14ac:dyDescent="0.3"/>
  <cols>
    <col min="1" max="1" width="8.28515625" style="65" customWidth="1"/>
    <col min="2" max="2" width="19" style="65" customWidth="1"/>
    <col min="3" max="3" width="11.7109375" style="65" customWidth="1"/>
    <col min="4" max="5" width="20.7109375" style="65" customWidth="1"/>
    <col min="6" max="7" width="13.7109375" style="65" customWidth="1"/>
    <col min="8" max="8" width="82.85546875" style="65" customWidth="1"/>
    <col min="9" max="9" width="45.7109375" style="121" bestFit="1" customWidth="1"/>
    <col min="10" max="10" width="18" style="121" customWidth="1"/>
    <col min="11" max="13" width="11.7109375" style="121" customWidth="1"/>
    <col min="14" max="15" width="11.7109375" style="65" customWidth="1"/>
    <col min="16" max="16384" width="8.85546875" style="65"/>
  </cols>
  <sheetData>
    <row r="1" spans="1:15" ht="66" customHeight="1" x14ac:dyDescent="0.3"/>
    <row r="2" spans="1:15" ht="4.9000000000000004" customHeight="1" x14ac:dyDescent="0.3">
      <c r="A2" s="103"/>
      <c r="B2" s="103"/>
      <c r="C2" s="103"/>
      <c r="D2" s="103"/>
      <c r="E2" s="103"/>
      <c r="F2" s="103"/>
      <c r="G2" s="68"/>
      <c r="H2" s="122"/>
      <c r="I2" s="123"/>
      <c r="J2" s="123"/>
      <c r="K2" s="123"/>
      <c r="L2" s="123"/>
      <c r="M2" s="123"/>
      <c r="N2" s="103"/>
      <c r="O2" s="103"/>
    </row>
    <row r="3" spans="1:15" ht="45" x14ac:dyDescent="0.3">
      <c r="A3" s="72" t="s">
        <v>2</v>
      </c>
      <c r="B3" s="124" t="s">
        <v>39</v>
      </c>
      <c r="C3" s="125" t="s">
        <v>40</v>
      </c>
      <c r="D3" s="74" t="s">
        <v>45</v>
      </c>
      <c r="E3" s="74" t="s">
        <v>117</v>
      </c>
      <c r="F3" s="124" t="s">
        <v>47</v>
      </c>
      <c r="G3" s="113" t="s">
        <v>125</v>
      </c>
      <c r="H3" s="124" t="s">
        <v>32</v>
      </c>
      <c r="I3" s="126" t="s">
        <v>48</v>
      </c>
      <c r="J3" s="126" t="s">
        <v>124</v>
      </c>
      <c r="K3" s="126" t="s">
        <v>96</v>
      </c>
      <c r="L3" s="126" t="s">
        <v>46</v>
      </c>
      <c r="M3" s="138" t="s">
        <v>55</v>
      </c>
      <c r="N3" s="125" t="s">
        <v>42</v>
      </c>
      <c r="O3" s="125" t="s">
        <v>41</v>
      </c>
    </row>
    <row r="4" spans="1:15" x14ac:dyDescent="0.3">
      <c r="A4" s="74"/>
      <c r="B4" s="74"/>
      <c r="C4" s="74"/>
      <c r="D4" s="74"/>
      <c r="E4" s="74"/>
      <c r="F4" s="74"/>
      <c r="G4" s="115"/>
      <c r="H4" s="74"/>
      <c r="I4" s="127"/>
      <c r="J4" s="127"/>
      <c r="K4" s="127"/>
      <c r="L4" s="127"/>
      <c r="M4" s="127"/>
      <c r="N4" s="74"/>
      <c r="O4" s="74"/>
    </row>
    <row r="5" spans="1:15" ht="273" x14ac:dyDescent="0.3">
      <c r="A5" s="42">
        <v>1</v>
      </c>
      <c r="B5" s="45" t="s">
        <v>35</v>
      </c>
      <c r="C5" s="43">
        <v>38718</v>
      </c>
      <c r="D5" s="44" t="s">
        <v>51</v>
      </c>
      <c r="E5" s="44" t="s">
        <v>118</v>
      </c>
      <c r="F5" s="40" t="s">
        <v>126</v>
      </c>
      <c r="G5" s="40" t="s">
        <v>0</v>
      </c>
      <c r="H5" s="46" t="s">
        <v>123</v>
      </c>
      <c r="I5" s="49" t="s">
        <v>129</v>
      </c>
      <c r="J5" s="47" t="s">
        <v>49</v>
      </c>
      <c r="K5" s="48" t="s">
        <v>122</v>
      </c>
      <c r="L5" s="50" t="s">
        <v>50</v>
      </c>
      <c r="M5" s="50" t="s">
        <v>56</v>
      </c>
      <c r="N5" s="51">
        <v>42750</v>
      </c>
      <c r="O5" s="45" t="s">
        <v>43</v>
      </c>
    </row>
    <row r="6" spans="1:15" x14ac:dyDescent="0.3">
      <c r="A6" s="52">
        <v>2</v>
      </c>
      <c r="B6" s="45" t="s">
        <v>130</v>
      </c>
      <c r="C6" s="53"/>
      <c r="D6" s="44"/>
      <c r="E6" s="44" t="s">
        <v>119</v>
      </c>
      <c r="F6" s="40" t="s">
        <v>127</v>
      </c>
      <c r="G6" s="40" t="s">
        <v>5</v>
      </c>
      <c r="H6" s="54"/>
      <c r="I6" s="56"/>
      <c r="J6" s="55"/>
      <c r="K6" s="48"/>
      <c r="L6" s="48"/>
      <c r="M6" s="48"/>
      <c r="N6" s="57"/>
      <c r="O6" s="45" t="s">
        <v>8</v>
      </c>
    </row>
    <row r="7" spans="1:15" x14ac:dyDescent="0.3">
      <c r="A7" s="42">
        <v>3</v>
      </c>
      <c r="B7" s="45" t="s">
        <v>131</v>
      </c>
      <c r="C7" s="53"/>
      <c r="D7" s="44"/>
      <c r="E7" s="44" t="s">
        <v>120</v>
      </c>
      <c r="F7" s="40" t="s">
        <v>128</v>
      </c>
      <c r="G7" s="40" t="s">
        <v>6</v>
      </c>
      <c r="H7" s="54"/>
      <c r="I7" s="56"/>
      <c r="J7" s="55"/>
      <c r="K7" s="48"/>
      <c r="L7" s="48"/>
      <c r="M7" s="48"/>
      <c r="N7" s="57"/>
      <c r="O7" s="45" t="s">
        <v>44</v>
      </c>
    </row>
    <row r="8" spans="1:15" x14ac:dyDescent="0.3">
      <c r="A8" s="52">
        <v>4</v>
      </c>
      <c r="B8" s="45" t="s">
        <v>132</v>
      </c>
      <c r="C8" s="53"/>
      <c r="D8" s="44"/>
      <c r="E8" s="44" t="s">
        <v>121</v>
      </c>
      <c r="F8" s="40"/>
      <c r="G8" s="40" t="s">
        <v>1</v>
      </c>
      <c r="H8" s="54"/>
      <c r="I8" s="56"/>
      <c r="J8" s="55"/>
      <c r="K8" s="48"/>
      <c r="L8" s="48"/>
      <c r="M8" s="48"/>
      <c r="N8" s="57"/>
      <c r="O8" s="45" t="s">
        <v>57</v>
      </c>
    </row>
    <row r="9" spans="1:15" x14ac:dyDescent="0.3">
      <c r="A9" s="42">
        <v>5</v>
      </c>
      <c r="B9" s="45" t="s">
        <v>133</v>
      </c>
      <c r="C9" s="53"/>
      <c r="D9" s="44"/>
      <c r="E9" s="44"/>
      <c r="F9" s="40"/>
      <c r="G9" s="40"/>
      <c r="H9" s="58"/>
      <c r="I9" s="56"/>
      <c r="J9" s="47"/>
      <c r="K9" s="48"/>
      <c r="L9" s="48"/>
      <c r="M9" s="48"/>
      <c r="N9" s="53"/>
      <c r="O9" s="45" t="s">
        <v>52</v>
      </c>
    </row>
    <row r="10" spans="1:15" x14ac:dyDescent="0.3">
      <c r="A10" s="52">
        <v>6</v>
      </c>
      <c r="B10" s="45" t="s">
        <v>54</v>
      </c>
      <c r="C10" s="53"/>
      <c r="D10" s="59"/>
      <c r="E10" s="44"/>
      <c r="F10" s="40"/>
      <c r="G10" s="40"/>
      <c r="H10" s="60"/>
      <c r="I10" s="56"/>
      <c r="J10" s="55"/>
      <c r="K10" s="48"/>
      <c r="L10" s="48"/>
      <c r="M10" s="48"/>
      <c r="N10" s="53"/>
      <c r="O10" s="45"/>
    </row>
    <row r="11" spans="1:15" x14ac:dyDescent="0.3">
      <c r="A11" s="42">
        <v>7</v>
      </c>
      <c r="B11" s="45" t="s">
        <v>134</v>
      </c>
      <c r="C11" s="53"/>
      <c r="D11" s="59"/>
      <c r="E11" s="44"/>
      <c r="F11" s="40"/>
      <c r="G11" s="40"/>
      <c r="H11" s="60"/>
      <c r="I11" s="56"/>
      <c r="J11" s="55"/>
      <c r="K11" s="48"/>
      <c r="L11" s="48"/>
      <c r="M11" s="48"/>
      <c r="N11" s="53"/>
      <c r="O11" s="45"/>
    </row>
    <row r="12" spans="1:15" x14ac:dyDescent="0.3">
      <c r="A12" s="52">
        <v>8</v>
      </c>
      <c r="B12" s="45" t="s">
        <v>53</v>
      </c>
      <c r="C12" s="53"/>
      <c r="D12" s="59"/>
      <c r="E12" s="44"/>
      <c r="F12" s="40"/>
      <c r="G12" s="40"/>
      <c r="H12" s="60"/>
      <c r="I12" s="56"/>
      <c r="J12" s="55"/>
      <c r="K12" s="48"/>
      <c r="L12" s="48"/>
      <c r="M12" s="48"/>
      <c r="N12" s="53"/>
      <c r="O12" s="45"/>
    </row>
    <row r="13" spans="1:15" x14ac:dyDescent="0.3">
      <c r="A13" s="42">
        <v>9</v>
      </c>
      <c r="B13" s="45"/>
      <c r="C13" s="53"/>
      <c r="D13" s="59"/>
      <c r="E13" s="44"/>
      <c r="F13" s="40"/>
      <c r="G13" s="40"/>
      <c r="H13" s="60"/>
      <c r="I13" s="56"/>
      <c r="J13" s="55"/>
      <c r="K13" s="48"/>
      <c r="L13" s="48"/>
      <c r="M13" s="48"/>
      <c r="N13" s="53"/>
      <c r="O13" s="45"/>
    </row>
    <row r="14" spans="1:15" x14ac:dyDescent="0.3">
      <c r="A14" s="52">
        <v>10</v>
      </c>
      <c r="B14" s="45"/>
      <c r="C14" s="53"/>
      <c r="D14" s="59"/>
      <c r="E14" s="44"/>
      <c r="F14" s="40"/>
      <c r="G14" s="40"/>
      <c r="H14" s="60"/>
      <c r="I14" s="56"/>
      <c r="J14" s="55"/>
      <c r="K14" s="48"/>
      <c r="L14" s="48"/>
      <c r="M14" s="48"/>
      <c r="N14" s="53"/>
      <c r="O14" s="45"/>
    </row>
    <row r="15" spans="1:15" x14ac:dyDescent="0.3">
      <c r="A15" s="42">
        <v>11</v>
      </c>
      <c r="B15" s="45"/>
      <c r="C15" s="53"/>
      <c r="D15" s="59"/>
      <c r="E15" s="44"/>
      <c r="F15" s="40"/>
      <c r="G15" s="40"/>
      <c r="H15" s="60"/>
      <c r="I15" s="56"/>
      <c r="J15" s="55"/>
      <c r="K15" s="48"/>
      <c r="L15" s="48"/>
      <c r="M15" s="48"/>
      <c r="N15" s="53"/>
      <c r="O15" s="45"/>
    </row>
    <row r="16" spans="1:15" x14ac:dyDescent="0.3">
      <c r="A16" s="52">
        <v>12</v>
      </c>
      <c r="B16" s="45"/>
      <c r="C16" s="53"/>
      <c r="D16" s="59"/>
      <c r="E16" s="44"/>
      <c r="F16" s="40"/>
      <c r="G16" s="40"/>
      <c r="H16" s="60"/>
      <c r="I16" s="56"/>
      <c r="J16" s="55"/>
      <c r="K16" s="48"/>
      <c r="L16" s="48"/>
      <c r="M16" s="48"/>
      <c r="N16" s="53"/>
      <c r="O16" s="45"/>
    </row>
    <row r="17" spans="1:15" x14ac:dyDescent="0.3">
      <c r="A17" s="52">
        <v>13</v>
      </c>
      <c r="B17" s="45"/>
      <c r="C17" s="53"/>
      <c r="D17" s="59"/>
      <c r="E17" s="44"/>
      <c r="F17" s="40"/>
      <c r="G17" s="40"/>
      <c r="H17" s="60"/>
      <c r="I17" s="56"/>
      <c r="J17" s="55"/>
      <c r="K17" s="48"/>
      <c r="L17" s="48"/>
      <c r="M17" s="48"/>
      <c r="N17" s="53"/>
      <c r="O17" s="45"/>
    </row>
    <row r="18" spans="1:15" x14ac:dyDescent="0.3">
      <c r="A18" s="52">
        <v>14</v>
      </c>
      <c r="B18" s="45"/>
      <c r="C18" s="53"/>
      <c r="D18" s="59"/>
      <c r="E18" s="44"/>
      <c r="F18" s="40"/>
      <c r="G18" s="40"/>
      <c r="H18" s="60"/>
      <c r="I18" s="56"/>
      <c r="J18" s="55"/>
      <c r="K18" s="48"/>
      <c r="L18" s="48"/>
      <c r="M18" s="48"/>
      <c r="N18" s="53"/>
      <c r="O18" s="45"/>
    </row>
    <row r="19" spans="1:15" x14ac:dyDescent="0.3">
      <c r="A19" s="52">
        <v>15</v>
      </c>
      <c r="B19" s="45"/>
      <c r="C19" s="53"/>
      <c r="D19" s="59"/>
      <c r="E19" s="44"/>
      <c r="F19" s="40"/>
      <c r="G19" s="40"/>
      <c r="H19" s="60"/>
      <c r="I19" s="56"/>
      <c r="J19" s="55"/>
      <c r="K19" s="48"/>
      <c r="L19" s="48"/>
      <c r="M19" s="48"/>
      <c r="N19" s="53"/>
      <c r="O19" s="45"/>
    </row>
    <row r="20" spans="1:15" x14ac:dyDescent="0.3">
      <c r="A20" s="61"/>
      <c r="B20" s="45"/>
      <c r="C20" s="53"/>
      <c r="D20" s="59"/>
      <c r="E20" s="44"/>
      <c r="F20" s="40"/>
      <c r="G20" s="40"/>
      <c r="H20" s="60"/>
      <c r="I20" s="56"/>
      <c r="J20" s="55"/>
      <c r="K20" s="48"/>
      <c r="L20" s="48"/>
      <c r="M20" s="48"/>
      <c r="N20" s="53"/>
      <c r="O20" s="45"/>
    </row>
    <row r="21" spans="1:15" x14ac:dyDescent="0.3">
      <c r="A21" s="61"/>
      <c r="B21" s="45"/>
      <c r="C21" s="53"/>
      <c r="D21" s="59"/>
      <c r="E21" s="44"/>
      <c r="F21" s="40"/>
      <c r="G21" s="40"/>
      <c r="H21" s="60"/>
      <c r="I21" s="56"/>
      <c r="J21" s="55"/>
      <c r="K21" s="48"/>
      <c r="L21" s="48"/>
      <c r="M21" s="48"/>
      <c r="N21" s="53"/>
      <c r="O21" s="45"/>
    </row>
    <row r="22" spans="1:15" x14ac:dyDescent="0.3">
      <c r="A22" s="61"/>
      <c r="B22" s="45"/>
      <c r="C22" s="53"/>
      <c r="D22" s="59"/>
      <c r="E22" s="44"/>
      <c r="F22" s="40"/>
      <c r="G22" s="40"/>
      <c r="H22" s="60"/>
      <c r="I22" s="56"/>
      <c r="J22" s="55"/>
      <c r="K22" s="48"/>
      <c r="L22" s="48"/>
      <c r="M22" s="48"/>
      <c r="N22" s="53"/>
      <c r="O22" s="45"/>
    </row>
    <row r="23" spans="1:15" x14ac:dyDescent="0.3">
      <c r="A23" s="61"/>
      <c r="B23" s="45"/>
      <c r="C23" s="53"/>
      <c r="D23" s="59"/>
      <c r="E23" s="44"/>
      <c r="F23" s="40"/>
      <c r="G23" s="40"/>
      <c r="H23" s="60"/>
      <c r="I23" s="56"/>
      <c r="J23" s="55"/>
      <c r="K23" s="48"/>
      <c r="L23" s="48"/>
      <c r="M23" s="48"/>
      <c r="N23" s="53"/>
      <c r="O23" s="45"/>
    </row>
    <row r="24" spans="1:15" x14ac:dyDescent="0.3">
      <c r="A24" s="61"/>
      <c r="B24" s="45"/>
      <c r="C24" s="53"/>
      <c r="D24" s="59"/>
      <c r="E24" s="44"/>
      <c r="F24" s="40"/>
      <c r="G24" s="40"/>
      <c r="H24" s="60"/>
      <c r="I24" s="56"/>
      <c r="J24" s="55"/>
      <c r="K24" s="48"/>
      <c r="L24" s="48"/>
      <c r="M24" s="48"/>
      <c r="N24" s="53"/>
      <c r="O24" s="45"/>
    </row>
    <row r="25" spans="1:15" x14ac:dyDescent="0.3">
      <c r="A25" s="61"/>
      <c r="B25" s="45"/>
      <c r="C25" s="53"/>
      <c r="D25" s="59"/>
      <c r="E25" s="44"/>
      <c r="F25" s="40"/>
      <c r="G25" s="40"/>
      <c r="H25" s="60"/>
      <c r="I25" s="56"/>
      <c r="J25" s="55"/>
      <c r="K25" s="48"/>
      <c r="L25" s="48"/>
      <c r="M25" s="48"/>
      <c r="N25" s="53"/>
      <c r="O25" s="45"/>
    </row>
    <row r="26" spans="1:15" x14ac:dyDescent="0.3">
      <c r="A26" s="61"/>
      <c r="B26" s="45"/>
      <c r="C26" s="53"/>
      <c r="D26" s="59"/>
      <c r="E26" s="44"/>
      <c r="F26" s="40"/>
      <c r="G26" s="40"/>
      <c r="H26" s="60"/>
      <c r="I26" s="56"/>
      <c r="J26" s="55"/>
      <c r="K26" s="48"/>
      <c r="L26" s="48"/>
      <c r="M26" s="48"/>
      <c r="N26" s="53"/>
      <c r="O26" s="45"/>
    </row>
    <row r="27" spans="1:15" x14ac:dyDescent="0.3">
      <c r="A27" s="61"/>
      <c r="B27" s="45"/>
      <c r="C27" s="53"/>
      <c r="D27" s="59"/>
      <c r="E27" s="44"/>
      <c r="F27" s="40"/>
      <c r="G27" s="40"/>
      <c r="H27" s="60"/>
      <c r="I27" s="56"/>
      <c r="J27" s="55"/>
      <c r="K27" s="48"/>
      <c r="L27" s="48"/>
      <c r="M27" s="48"/>
      <c r="N27" s="53"/>
      <c r="O27" s="45"/>
    </row>
    <row r="28" spans="1:15" x14ac:dyDescent="0.3">
      <c r="A28" s="61"/>
      <c r="B28" s="45"/>
      <c r="C28" s="53"/>
      <c r="D28" s="59"/>
      <c r="E28" s="44"/>
      <c r="F28" s="40"/>
      <c r="G28" s="40"/>
      <c r="H28" s="60"/>
      <c r="I28" s="56"/>
      <c r="J28" s="55"/>
      <c r="K28" s="48"/>
      <c r="L28" s="48"/>
      <c r="M28" s="48"/>
      <c r="N28" s="53"/>
      <c r="O28" s="45"/>
    </row>
    <row r="29" spans="1:15" x14ac:dyDescent="0.3">
      <c r="A29" s="61"/>
      <c r="B29" s="45"/>
      <c r="C29" s="53"/>
      <c r="D29" s="59"/>
      <c r="E29" s="44"/>
      <c r="F29" s="40"/>
      <c r="G29" s="40"/>
      <c r="H29" s="60"/>
      <c r="I29" s="56"/>
      <c r="J29" s="55"/>
      <c r="K29" s="48"/>
      <c r="L29" s="48"/>
      <c r="M29" s="48"/>
      <c r="N29" s="53"/>
      <c r="O29" s="45"/>
    </row>
    <row r="30" spans="1:15" x14ac:dyDescent="0.3">
      <c r="A30" s="61"/>
      <c r="B30" s="45"/>
      <c r="C30" s="53"/>
      <c r="D30" s="59"/>
      <c r="E30" s="44"/>
      <c r="F30" s="40"/>
      <c r="G30" s="40"/>
      <c r="H30" s="60"/>
      <c r="I30" s="56"/>
      <c r="J30" s="55"/>
      <c r="K30" s="48"/>
      <c r="L30" s="48"/>
      <c r="M30" s="48"/>
      <c r="N30" s="53"/>
      <c r="O30" s="45"/>
    </row>
    <row r="31" spans="1:15" x14ac:dyDescent="0.3">
      <c r="A31" s="61"/>
      <c r="B31" s="45"/>
      <c r="C31" s="53"/>
      <c r="D31" s="59"/>
      <c r="E31" s="44"/>
      <c r="F31" s="40"/>
      <c r="G31" s="40"/>
      <c r="H31" s="60"/>
      <c r="I31" s="56"/>
      <c r="J31" s="55"/>
      <c r="K31" s="48"/>
      <c r="L31" s="48"/>
      <c r="M31" s="48"/>
      <c r="N31" s="53"/>
      <c r="O31" s="45"/>
    </row>
    <row r="32" spans="1:15" x14ac:dyDescent="0.3">
      <c r="A32" s="61"/>
      <c r="B32" s="45"/>
      <c r="C32" s="53"/>
      <c r="D32" s="59"/>
      <c r="E32" s="44"/>
      <c r="F32" s="40"/>
      <c r="G32" s="40"/>
      <c r="H32" s="60"/>
      <c r="I32" s="56"/>
      <c r="J32" s="55"/>
      <c r="K32" s="48"/>
      <c r="L32" s="48"/>
      <c r="M32" s="48"/>
      <c r="N32" s="53"/>
      <c r="O32" s="45"/>
    </row>
    <row r="33" spans="1:15" x14ac:dyDescent="0.3">
      <c r="A33" s="61"/>
      <c r="B33" s="45"/>
      <c r="C33" s="53"/>
      <c r="D33" s="59"/>
      <c r="E33" s="44"/>
      <c r="F33" s="40"/>
      <c r="G33" s="40"/>
      <c r="H33" s="60"/>
      <c r="I33" s="56"/>
      <c r="J33" s="55"/>
      <c r="K33" s="48"/>
      <c r="L33" s="48"/>
      <c r="M33" s="48"/>
      <c r="N33" s="53"/>
      <c r="O33" s="45"/>
    </row>
    <row r="34" spans="1:15" x14ac:dyDescent="0.3">
      <c r="A34" s="61"/>
      <c r="B34" s="45"/>
      <c r="C34" s="53"/>
      <c r="D34" s="59"/>
      <c r="E34" s="44"/>
      <c r="F34" s="40"/>
      <c r="G34" s="40"/>
      <c r="H34" s="60"/>
      <c r="I34" s="56"/>
      <c r="J34" s="55"/>
      <c r="K34" s="48"/>
      <c r="L34" s="48"/>
      <c r="M34" s="48"/>
      <c r="N34" s="53"/>
      <c r="O34" s="45"/>
    </row>
    <row r="35" spans="1:15" x14ac:dyDescent="0.3">
      <c r="A35" s="61"/>
      <c r="B35" s="45"/>
      <c r="C35" s="53"/>
      <c r="D35" s="59"/>
      <c r="E35" s="44"/>
      <c r="F35" s="40"/>
      <c r="G35" s="40"/>
      <c r="H35" s="60"/>
      <c r="I35" s="56"/>
      <c r="J35" s="55"/>
      <c r="K35" s="48"/>
      <c r="L35" s="48"/>
      <c r="M35" s="48"/>
      <c r="N35" s="53"/>
      <c r="O35" s="45"/>
    </row>
    <row r="36" spans="1:15" x14ac:dyDescent="0.3">
      <c r="A36" s="61"/>
      <c r="B36" s="45"/>
      <c r="C36" s="53"/>
      <c r="D36" s="59"/>
      <c r="E36" s="44"/>
      <c r="F36" s="40"/>
      <c r="G36" s="40"/>
      <c r="H36" s="60"/>
      <c r="I36" s="56"/>
      <c r="J36" s="55"/>
      <c r="K36" s="48"/>
      <c r="L36" s="48"/>
      <c r="M36" s="48"/>
      <c r="N36" s="53"/>
      <c r="O36" s="45"/>
    </row>
    <row r="37" spans="1:15" x14ac:dyDescent="0.3">
      <c r="I37" s="128"/>
    </row>
  </sheetData>
  <sheetProtection formatRows="0" insertRows="0" insertHyperlinks="0" deleteRows="0" selectLockedCells="1" sort="0" autoFilter="0" pivotTables="0"/>
  <autoFilter ref="A4:O4" xr:uid="{00000000-0009-0000-0000-000004000000}"/>
  <conditionalFormatting sqref="F5:F36">
    <cfRule type="cellIs" dxfId="19" priority="8" stopIfTrue="1" operator="equal">
      <formula>"Routine"</formula>
    </cfRule>
  </conditionalFormatting>
  <conditionalFormatting sqref="F5:F36">
    <cfRule type="cellIs" dxfId="18" priority="5" stopIfTrue="1" operator="equal">
      <formula>"Emergency"</formula>
    </cfRule>
    <cfRule type="cellIs" dxfId="17" priority="6" stopIfTrue="1" operator="equal">
      <formula>"Urgent"</formula>
    </cfRule>
  </conditionalFormatting>
  <conditionalFormatting sqref="G5:G36">
    <cfRule type="cellIs" dxfId="16" priority="3" stopIfTrue="1" operator="equal">
      <formula>"Medium"</formula>
    </cfRule>
    <cfRule type="cellIs" dxfId="15" priority="4" stopIfTrue="1" operator="equal">
      <formula>"Low"</formula>
    </cfRule>
  </conditionalFormatting>
  <conditionalFormatting sqref="G5:G36">
    <cfRule type="cellIs" dxfId="14" priority="1" stopIfTrue="1" operator="equal">
      <formula>"Critical"</formula>
    </cfRule>
    <cfRule type="cellIs" dxfId="13" priority="2" stopIfTrue="1" operator="equal">
      <formula>"High"</formula>
    </cfRule>
  </conditionalFormatting>
  <dataValidations count="5">
    <dataValidation type="list" allowBlank="1" showInputMessage="1" showErrorMessage="1" sqref="O5:O36" xr:uid="{00000000-0002-0000-0400-000000000000}">
      <formula1>"Threshold, Owner, Sponsor, CCB, Rejected"</formula1>
    </dataValidation>
    <dataValidation type="list" allowBlank="1" showInputMessage="1" showErrorMessage="1" sqref="E5:E36" xr:uid="{00000000-0002-0000-0400-000001000000}">
      <formula1>"New Requirement, Requirement Change, Design Change, Other"</formula1>
    </dataValidation>
    <dataValidation type="list" allowBlank="1" showInputMessage="1" showErrorMessage="1" sqref="F5:F36" xr:uid="{00000000-0002-0000-0400-000002000000}">
      <formula1>"Emergency, Urgent, Routine"</formula1>
    </dataValidation>
    <dataValidation type="list" allowBlank="1" showInputMessage="1" showErrorMessage="1" sqref="G5:G36" xr:uid="{00000000-0002-0000-0400-000003000000}">
      <formula1>"Critical, High, Medium, Low"</formula1>
    </dataValidation>
    <dataValidation type="list" allowBlank="1" showInputMessage="1" showErrorMessage="1" sqref="B5:B36" xr:uid="{00000000-0002-0000-0400-000004000000}">
      <formula1>"New, Drafted, Submitted, Re-Submitted, Follow-up Required, Withdrawn, Completed, Deferred, Rejected"</formula1>
    </dataValidation>
  </dataValidations>
  <pageMargins left="0.7" right="0.7" top="0.75" bottom="0.75" header="0.3" footer="0.3"/>
  <pageSetup orientation="portrait"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A6A7"/>
  </sheetPr>
  <dimension ref="A1:M38"/>
  <sheetViews>
    <sheetView showGridLines="0" zoomScale="75" zoomScaleNormal="75" workbookViewId="0">
      <selection activeCell="A3" sqref="A3:B3"/>
    </sheetView>
  </sheetViews>
  <sheetFormatPr defaultColWidth="8.85546875" defaultRowHeight="15" x14ac:dyDescent="0.3"/>
  <cols>
    <col min="1" max="1" width="21.140625" style="65" customWidth="1"/>
    <col min="2" max="2" width="15.7109375" style="65" customWidth="1"/>
    <col min="3" max="3" width="20.7109375" style="65" customWidth="1"/>
    <col min="4" max="4" width="12.5703125" style="65" customWidth="1"/>
    <col min="5" max="5" width="13.85546875" style="65" customWidth="1"/>
    <col min="6" max="8" width="20.7109375" style="65" customWidth="1"/>
    <col min="9" max="9" width="13.7109375" style="65" customWidth="1"/>
    <col min="10" max="10" width="20.7109375" style="65" customWidth="1"/>
    <col min="11" max="11" width="34.42578125" style="65" customWidth="1"/>
    <col min="12" max="12" width="54.7109375" style="65" customWidth="1"/>
    <col min="13" max="13" width="54.42578125" style="65" customWidth="1"/>
    <col min="14" max="16384" width="8.85546875" style="65"/>
  </cols>
  <sheetData>
    <row r="1" spans="1:13" ht="66" customHeight="1" x14ac:dyDescent="0.3"/>
    <row r="2" spans="1:13" ht="4.9000000000000004" customHeight="1" x14ac:dyDescent="0.3">
      <c r="A2" s="103"/>
      <c r="B2" s="103"/>
      <c r="C2" s="103"/>
      <c r="D2" s="129"/>
      <c r="E2" s="129"/>
      <c r="F2" s="103"/>
      <c r="G2" s="103"/>
      <c r="H2" s="103"/>
      <c r="I2" s="129"/>
      <c r="J2" s="129"/>
      <c r="K2" s="103"/>
      <c r="L2" s="103"/>
      <c r="M2" s="103"/>
    </row>
    <row r="3" spans="1:13" ht="39.6" customHeight="1" x14ac:dyDescent="0.3">
      <c r="A3" s="155" t="s">
        <v>58</v>
      </c>
      <c r="B3" s="156"/>
      <c r="C3" s="7" t="s">
        <v>114</v>
      </c>
      <c r="D3" s="158" t="s">
        <v>59</v>
      </c>
      <c r="E3" s="158"/>
      <c r="F3" s="155" t="s">
        <v>60</v>
      </c>
      <c r="G3" s="158"/>
      <c r="H3" s="156"/>
      <c r="I3" s="157" t="s">
        <v>112</v>
      </c>
      <c r="J3" s="155" t="s">
        <v>113</v>
      </c>
      <c r="K3" s="158"/>
      <c r="L3" s="156"/>
      <c r="M3" s="157" t="s">
        <v>77</v>
      </c>
    </row>
    <row r="4" spans="1:13" ht="26.45" customHeight="1" x14ac:dyDescent="0.3">
      <c r="A4" s="7" t="s">
        <v>61</v>
      </c>
      <c r="B4" s="7" t="s">
        <v>62</v>
      </c>
      <c r="C4" s="7" t="s">
        <v>115</v>
      </c>
      <c r="D4" s="130" t="s">
        <v>64</v>
      </c>
      <c r="E4" s="124" t="s">
        <v>141</v>
      </c>
      <c r="F4" s="7" t="s">
        <v>76</v>
      </c>
      <c r="G4" s="131" t="s">
        <v>67</v>
      </c>
      <c r="H4" s="7" t="s">
        <v>68</v>
      </c>
      <c r="I4" s="157"/>
      <c r="J4" s="7" t="s">
        <v>63</v>
      </c>
      <c r="K4" s="7" t="s">
        <v>65</v>
      </c>
      <c r="L4" s="7" t="s">
        <v>66</v>
      </c>
      <c r="M4" s="157"/>
    </row>
    <row r="5" spans="1:13" ht="13.9" customHeight="1" x14ac:dyDescent="0.3">
      <c r="A5" s="132"/>
      <c r="B5" s="8"/>
      <c r="C5" s="8"/>
      <c r="D5" s="133"/>
      <c r="E5" s="134"/>
      <c r="F5" s="8"/>
      <c r="G5" s="135"/>
      <c r="H5" s="8"/>
      <c r="I5" s="8"/>
      <c r="J5" s="136"/>
      <c r="K5" s="8"/>
      <c r="L5" s="8"/>
      <c r="M5" s="8"/>
    </row>
    <row r="6" spans="1:13" x14ac:dyDescent="0.3">
      <c r="A6" s="44" t="s">
        <v>69</v>
      </c>
      <c r="B6" s="44" t="s">
        <v>73</v>
      </c>
      <c r="C6" s="44" t="s">
        <v>71</v>
      </c>
      <c r="D6" s="44"/>
      <c r="E6" s="44" t="s">
        <v>111</v>
      </c>
      <c r="F6" s="44"/>
      <c r="G6" s="44"/>
      <c r="H6" s="44"/>
      <c r="I6" s="44"/>
      <c r="J6" s="44"/>
      <c r="K6" s="44"/>
      <c r="L6" s="44"/>
      <c r="M6" s="44"/>
    </row>
    <row r="7" spans="1:13" x14ac:dyDescent="0.3">
      <c r="A7" s="44" t="s">
        <v>72</v>
      </c>
      <c r="B7" s="44" t="s">
        <v>70</v>
      </c>
      <c r="C7" s="44" t="s">
        <v>139</v>
      </c>
      <c r="D7" s="44"/>
      <c r="E7" s="44"/>
      <c r="F7" s="44"/>
      <c r="G7" s="44"/>
      <c r="H7" s="44"/>
      <c r="I7" s="44"/>
      <c r="J7" s="44"/>
      <c r="K7" s="44"/>
      <c r="L7" s="44"/>
      <c r="M7" s="44"/>
    </row>
    <row r="8" spans="1:13" x14ac:dyDescent="0.3">
      <c r="A8" s="44" t="s">
        <v>74</v>
      </c>
      <c r="B8" s="44" t="s">
        <v>78</v>
      </c>
      <c r="C8" s="44" t="s">
        <v>140</v>
      </c>
      <c r="D8" s="44"/>
      <c r="E8" s="44"/>
      <c r="F8" s="44"/>
      <c r="G8" s="44"/>
      <c r="H8" s="44"/>
      <c r="I8" s="44"/>
      <c r="J8" s="44"/>
      <c r="K8" s="44"/>
      <c r="L8" s="44"/>
      <c r="M8" s="44"/>
    </row>
    <row r="9" spans="1:13" x14ac:dyDescent="0.3">
      <c r="A9" s="44"/>
      <c r="B9" s="44" t="s">
        <v>79</v>
      </c>
      <c r="C9" s="44" t="s">
        <v>75</v>
      </c>
      <c r="D9" s="44"/>
      <c r="E9" s="44"/>
      <c r="F9" s="44"/>
      <c r="G9" s="44"/>
      <c r="H9" s="44"/>
      <c r="I9" s="44"/>
      <c r="J9" s="44"/>
      <c r="K9" s="44"/>
      <c r="L9" s="44"/>
      <c r="M9" s="44"/>
    </row>
    <row r="10" spans="1:13" x14ac:dyDescent="0.3">
      <c r="A10" s="44"/>
      <c r="B10" s="44"/>
      <c r="C10" s="44"/>
      <c r="D10" s="44"/>
      <c r="E10" s="44"/>
      <c r="F10" s="44"/>
      <c r="G10" s="44"/>
      <c r="H10" s="44"/>
      <c r="I10" s="44"/>
      <c r="J10" s="44"/>
      <c r="K10" s="44"/>
      <c r="L10" s="44"/>
      <c r="M10" s="44"/>
    </row>
    <row r="11" spans="1:13" x14ac:dyDescent="0.3">
      <c r="A11" s="44"/>
      <c r="B11" s="44"/>
      <c r="C11" s="44"/>
      <c r="D11" s="44"/>
      <c r="E11" s="44"/>
      <c r="F11" s="44"/>
      <c r="G11" s="44"/>
      <c r="H11" s="44"/>
      <c r="I11" s="44"/>
      <c r="J11" s="44"/>
      <c r="K11" s="44"/>
      <c r="L11" s="44"/>
      <c r="M11" s="44"/>
    </row>
    <row r="12" spans="1:13" x14ac:dyDescent="0.3">
      <c r="A12" s="44"/>
      <c r="B12" s="44"/>
      <c r="C12" s="44"/>
      <c r="D12" s="44"/>
      <c r="E12" s="44"/>
      <c r="F12" s="44"/>
      <c r="G12" s="44"/>
      <c r="H12" s="44"/>
      <c r="I12" s="44"/>
      <c r="J12" s="44"/>
      <c r="K12" s="44"/>
      <c r="L12" s="44"/>
      <c r="M12" s="44"/>
    </row>
    <row r="13" spans="1:13" x14ac:dyDescent="0.3">
      <c r="A13" s="44"/>
      <c r="B13" s="44"/>
      <c r="C13" s="44"/>
      <c r="D13" s="44"/>
      <c r="E13" s="44"/>
      <c r="F13" s="44"/>
      <c r="G13" s="44"/>
      <c r="H13" s="44"/>
      <c r="I13" s="44"/>
      <c r="J13" s="44"/>
      <c r="K13" s="44"/>
      <c r="L13" s="44"/>
      <c r="M13" s="44"/>
    </row>
    <row r="14" spans="1:13" x14ac:dyDescent="0.3">
      <c r="A14" s="44"/>
      <c r="B14" s="44"/>
      <c r="C14" s="44"/>
      <c r="D14" s="44"/>
      <c r="E14" s="44"/>
      <c r="F14" s="44"/>
      <c r="G14" s="44"/>
      <c r="H14" s="44"/>
      <c r="I14" s="44"/>
      <c r="J14" s="44"/>
      <c r="K14" s="44"/>
      <c r="L14" s="44"/>
      <c r="M14" s="44"/>
    </row>
    <row r="15" spans="1:13" x14ac:dyDescent="0.3">
      <c r="A15" s="44"/>
      <c r="B15" s="44"/>
      <c r="C15" s="44"/>
      <c r="D15" s="44"/>
      <c r="E15" s="44"/>
      <c r="F15" s="44"/>
      <c r="G15" s="44"/>
      <c r="H15" s="44"/>
      <c r="I15" s="44"/>
      <c r="J15" s="44"/>
      <c r="K15" s="44"/>
      <c r="L15" s="44"/>
      <c r="M15" s="44"/>
    </row>
    <row r="16" spans="1:13" x14ac:dyDescent="0.3">
      <c r="A16" s="44"/>
      <c r="B16" s="44"/>
      <c r="C16" s="44"/>
      <c r="D16" s="44"/>
      <c r="E16" s="44"/>
      <c r="F16" s="44"/>
      <c r="G16" s="44"/>
      <c r="H16" s="44"/>
      <c r="I16" s="44"/>
      <c r="J16" s="44"/>
      <c r="K16" s="44"/>
      <c r="L16" s="44"/>
      <c r="M16" s="44"/>
    </row>
    <row r="17" spans="1:13" x14ac:dyDescent="0.3">
      <c r="A17" s="44"/>
      <c r="B17" s="44"/>
      <c r="C17" s="44"/>
      <c r="D17" s="44"/>
      <c r="E17" s="44"/>
      <c r="F17" s="44"/>
      <c r="G17" s="44"/>
      <c r="H17" s="44"/>
      <c r="I17" s="44"/>
      <c r="J17" s="44"/>
      <c r="K17" s="44"/>
      <c r="L17" s="44"/>
      <c r="M17" s="44"/>
    </row>
    <row r="18" spans="1:13" x14ac:dyDescent="0.3">
      <c r="A18" s="44"/>
      <c r="B18" s="44"/>
      <c r="C18" s="44"/>
      <c r="D18" s="44"/>
      <c r="E18" s="44"/>
      <c r="F18" s="44"/>
      <c r="G18" s="44"/>
      <c r="H18" s="44"/>
      <c r="I18" s="44"/>
      <c r="J18" s="44"/>
      <c r="K18" s="44"/>
      <c r="L18" s="44"/>
      <c r="M18" s="44"/>
    </row>
    <row r="19" spans="1:13" x14ac:dyDescent="0.3">
      <c r="A19" s="44"/>
      <c r="B19" s="44"/>
      <c r="C19" s="44"/>
      <c r="D19" s="44"/>
      <c r="E19" s="44"/>
      <c r="F19" s="44"/>
      <c r="G19" s="44"/>
      <c r="H19" s="44"/>
      <c r="I19" s="44"/>
      <c r="J19" s="44"/>
      <c r="K19" s="44"/>
      <c r="L19" s="44"/>
      <c r="M19" s="44"/>
    </row>
    <row r="20" spans="1:13" x14ac:dyDescent="0.3">
      <c r="A20" s="44"/>
      <c r="B20" s="44"/>
      <c r="C20" s="44"/>
      <c r="D20" s="44"/>
      <c r="E20" s="44"/>
      <c r="F20" s="44"/>
      <c r="G20" s="44"/>
      <c r="H20" s="44"/>
      <c r="I20" s="44"/>
      <c r="J20" s="44"/>
      <c r="K20" s="44"/>
      <c r="L20" s="44"/>
      <c r="M20" s="44"/>
    </row>
    <row r="21" spans="1:13" x14ac:dyDescent="0.3">
      <c r="A21" s="44"/>
      <c r="B21" s="44"/>
      <c r="C21" s="44"/>
      <c r="D21" s="44"/>
      <c r="E21" s="44"/>
      <c r="F21" s="44"/>
      <c r="G21" s="44"/>
      <c r="H21" s="44"/>
      <c r="I21" s="44"/>
      <c r="J21" s="44"/>
      <c r="K21" s="44"/>
      <c r="L21" s="44"/>
      <c r="M21" s="44"/>
    </row>
    <row r="22" spans="1:13" x14ac:dyDescent="0.3">
      <c r="A22" s="44"/>
      <c r="B22" s="44"/>
      <c r="C22" s="44"/>
      <c r="D22" s="44"/>
      <c r="E22" s="44"/>
      <c r="F22" s="44"/>
      <c r="G22" s="44"/>
      <c r="H22" s="44"/>
      <c r="I22" s="44"/>
      <c r="J22" s="44"/>
      <c r="K22" s="44"/>
      <c r="L22" s="44"/>
      <c r="M22" s="44"/>
    </row>
    <row r="23" spans="1:13" x14ac:dyDescent="0.3">
      <c r="A23" s="44"/>
      <c r="B23" s="44"/>
      <c r="C23" s="44"/>
      <c r="D23" s="44"/>
      <c r="E23" s="44"/>
      <c r="F23" s="44"/>
      <c r="G23" s="44"/>
      <c r="H23" s="44"/>
      <c r="I23" s="44"/>
      <c r="J23" s="44"/>
      <c r="K23" s="44"/>
      <c r="L23" s="44"/>
      <c r="M23" s="44"/>
    </row>
    <row r="24" spans="1:13" x14ac:dyDescent="0.3">
      <c r="A24" s="44"/>
      <c r="B24" s="44"/>
      <c r="C24" s="44"/>
      <c r="D24" s="44"/>
      <c r="E24" s="44"/>
      <c r="F24" s="44"/>
      <c r="G24" s="44"/>
      <c r="H24" s="44"/>
      <c r="I24" s="44"/>
      <c r="J24" s="44"/>
      <c r="K24" s="44"/>
      <c r="L24" s="44"/>
      <c r="M24" s="44"/>
    </row>
    <row r="25" spans="1:13" x14ac:dyDescent="0.3">
      <c r="A25" s="44"/>
      <c r="B25" s="44"/>
      <c r="C25" s="44"/>
      <c r="D25" s="44"/>
      <c r="E25" s="44"/>
      <c r="F25" s="44"/>
      <c r="G25" s="44"/>
      <c r="H25" s="44"/>
      <c r="I25" s="44"/>
      <c r="J25" s="44"/>
      <c r="K25" s="44"/>
      <c r="L25" s="44"/>
      <c r="M25" s="44"/>
    </row>
    <row r="26" spans="1:13" x14ac:dyDescent="0.3">
      <c r="A26" s="44"/>
      <c r="B26" s="44"/>
      <c r="C26" s="44"/>
      <c r="D26" s="44"/>
      <c r="E26" s="44"/>
      <c r="F26" s="44"/>
      <c r="G26" s="44"/>
      <c r="H26" s="44"/>
      <c r="I26" s="44"/>
      <c r="J26" s="44"/>
      <c r="K26" s="44"/>
      <c r="L26" s="44"/>
      <c r="M26" s="44"/>
    </row>
    <row r="27" spans="1:13" x14ac:dyDescent="0.3">
      <c r="A27" s="44"/>
      <c r="B27" s="44"/>
      <c r="C27" s="44"/>
      <c r="D27" s="44"/>
      <c r="E27" s="44"/>
      <c r="F27" s="44"/>
      <c r="G27" s="44"/>
      <c r="H27" s="44"/>
      <c r="I27" s="44"/>
      <c r="J27" s="44"/>
      <c r="K27" s="44"/>
      <c r="L27" s="44"/>
      <c r="M27" s="44"/>
    </row>
    <row r="28" spans="1:13" x14ac:dyDescent="0.3">
      <c r="A28" s="44"/>
      <c r="B28" s="44"/>
      <c r="C28" s="44"/>
      <c r="D28" s="44"/>
      <c r="E28" s="44"/>
      <c r="F28" s="44"/>
      <c r="G28" s="44"/>
      <c r="H28" s="44"/>
      <c r="I28" s="44"/>
      <c r="J28" s="44"/>
      <c r="K28" s="44"/>
      <c r="L28" s="44"/>
      <c r="M28" s="44"/>
    </row>
    <row r="29" spans="1:13" x14ac:dyDescent="0.3">
      <c r="A29" s="44"/>
      <c r="B29" s="44"/>
      <c r="C29" s="44"/>
      <c r="D29" s="44"/>
      <c r="E29" s="44"/>
      <c r="F29" s="44"/>
      <c r="G29" s="44"/>
      <c r="H29" s="44"/>
      <c r="I29" s="44"/>
      <c r="J29" s="44"/>
      <c r="K29" s="44"/>
      <c r="L29" s="44"/>
      <c r="M29" s="44"/>
    </row>
    <row r="30" spans="1:13" x14ac:dyDescent="0.3">
      <c r="A30" s="44"/>
      <c r="B30" s="44"/>
      <c r="C30" s="44"/>
      <c r="D30" s="44"/>
      <c r="E30" s="44"/>
      <c r="F30" s="44"/>
      <c r="G30" s="44"/>
      <c r="H30" s="44"/>
      <c r="I30" s="44"/>
      <c r="J30" s="44"/>
      <c r="K30" s="44"/>
      <c r="L30" s="44"/>
      <c r="M30" s="44"/>
    </row>
    <row r="31" spans="1:13" x14ac:dyDescent="0.3">
      <c r="A31" s="44"/>
      <c r="B31" s="44"/>
      <c r="C31" s="44"/>
      <c r="D31" s="44"/>
      <c r="E31" s="44"/>
      <c r="F31" s="44"/>
      <c r="G31" s="44"/>
      <c r="H31" s="44"/>
      <c r="I31" s="44"/>
      <c r="J31" s="44"/>
      <c r="K31" s="44"/>
      <c r="L31" s="44"/>
      <c r="M31" s="44"/>
    </row>
    <row r="32" spans="1:13" x14ac:dyDescent="0.3">
      <c r="A32" s="44"/>
      <c r="B32" s="44"/>
      <c r="C32" s="44"/>
      <c r="D32" s="44"/>
      <c r="E32" s="44"/>
      <c r="F32" s="44"/>
      <c r="G32" s="44"/>
      <c r="H32" s="44"/>
      <c r="I32" s="44"/>
      <c r="J32" s="44"/>
      <c r="K32" s="44"/>
      <c r="L32" s="44"/>
      <c r="M32" s="44"/>
    </row>
    <row r="33" spans="1:13" x14ac:dyDescent="0.3">
      <c r="A33" s="44"/>
      <c r="B33" s="44"/>
      <c r="C33" s="44"/>
      <c r="D33" s="44"/>
      <c r="E33" s="44"/>
      <c r="F33" s="44"/>
      <c r="G33" s="44"/>
      <c r="H33" s="44"/>
      <c r="I33" s="44"/>
      <c r="J33" s="44"/>
      <c r="K33" s="44"/>
      <c r="L33" s="44"/>
      <c r="M33" s="44"/>
    </row>
    <row r="34" spans="1:13" x14ac:dyDescent="0.3">
      <c r="A34" s="44"/>
      <c r="B34" s="44"/>
      <c r="C34" s="44"/>
      <c r="D34" s="44"/>
      <c r="E34" s="44"/>
      <c r="F34" s="44"/>
      <c r="G34" s="44"/>
      <c r="H34" s="44"/>
      <c r="I34" s="44"/>
      <c r="J34" s="44"/>
      <c r="K34" s="44"/>
      <c r="L34" s="44"/>
      <c r="M34" s="44"/>
    </row>
    <row r="35" spans="1:13" x14ac:dyDescent="0.3">
      <c r="A35" s="44"/>
      <c r="B35" s="44"/>
      <c r="C35" s="44"/>
      <c r="D35" s="44"/>
      <c r="E35" s="44"/>
      <c r="F35" s="44"/>
      <c r="G35" s="44"/>
      <c r="H35" s="44"/>
      <c r="I35" s="44"/>
      <c r="J35" s="44"/>
      <c r="K35" s="44"/>
      <c r="L35" s="44"/>
      <c r="M35" s="44"/>
    </row>
    <row r="36" spans="1:13" x14ac:dyDescent="0.3">
      <c r="A36" s="44"/>
      <c r="B36" s="44"/>
      <c r="C36" s="44"/>
      <c r="D36" s="44"/>
      <c r="E36" s="44"/>
      <c r="F36" s="44"/>
      <c r="G36" s="44"/>
      <c r="H36" s="44"/>
      <c r="I36" s="44"/>
      <c r="J36" s="44"/>
      <c r="K36" s="44"/>
      <c r="L36" s="44"/>
      <c r="M36" s="44"/>
    </row>
    <row r="37" spans="1:13" x14ac:dyDescent="0.3">
      <c r="A37" s="44"/>
      <c r="B37" s="44"/>
      <c r="C37" s="44"/>
      <c r="D37" s="44"/>
      <c r="E37" s="44"/>
      <c r="F37" s="44"/>
      <c r="G37" s="44"/>
      <c r="H37" s="44"/>
      <c r="I37" s="44"/>
      <c r="J37" s="44"/>
      <c r="K37" s="44"/>
      <c r="L37" s="44"/>
      <c r="M37" s="44"/>
    </row>
    <row r="38" spans="1:13" x14ac:dyDescent="0.3">
      <c r="A38" s="44"/>
      <c r="B38" s="44"/>
      <c r="C38" s="44"/>
      <c r="D38" s="44"/>
      <c r="E38" s="44"/>
      <c r="F38" s="44"/>
      <c r="G38" s="44"/>
      <c r="H38" s="44"/>
      <c r="I38" s="44"/>
      <c r="J38" s="44"/>
      <c r="K38" s="44"/>
      <c r="L38" s="44"/>
      <c r="M38" s="44"/>
    </row>
  </sheetData>
  <sheetProtection insertRows="0" insertHyperlinks="0" deleteRows="0" sort="0" autoFilter="0" pivotTables="0"/>
  <autoFilter ref="A5:M5" xr:uid="{00000000-0009-0000-0000-000005000000}"/>
  <mergeCells count="6">
    <mergeCell ref="A3:B3"/>
    <mergeCell ref="M3:M4"/>
    <mergeCell ref="D3:E3"/>
    <mergeCell ref="I3:I4"/>
    <mergeCell ref="F3:H3"/>
    <mergeCell ref="J3:L3"/>
  </mergeCells>
  <conditionalFormatting sqref="I8:I38">
    <cfRule type="cellIs" dxfId="12" priority="1" stopIfTrue="1" operator="equal">
      <formula>"Not Started"</formula>
    </cfRule>
    <cfRule type="cellIs" dxfId="11" priority="2" stopIfTrue="1" operator="equal">
      <formula>"Sent"</formula>
    </cfRule>
    <cfRule type="cellIs" dxfId="10" priority="3" stopIfTrue="1" operator="between">
      <formula>"In Progress"</formula>
      <formula>"In Review"</formula>
    </cfRule>
  </conditionalFormatting>
  <conditionalFormatting sqref="D4:D35">
    <cfRule type="cellIs" dxfId="9" priority="4" stopIfTrue="1" operator="equal">
      <formula>"*"</formula>
    </cfRule>
  </conditionalFormatting>
  <dataValidations count="2">
    <dataValidation type="list" allowBlank="1" showInputMessage="1" showErrorMessage="1" sqref="I8:I38" xr:uid="{00000000-0002-0000-0500-000000000000}">
      <formula1>"Not Started, In Progress, Drafted, In Review, Sent"</formula1>
    </dataValidation>
    <dataValidation type="list" allowBlank="1" showInputMessage="1" showErrorMessage="1" sqref="B6:B38" xr:uid="{00000000-0002-0000-0500-000001000000}">
      <formula1>"Awareness, Pre-launch, Escalation, Education"</formula1>
    </dataValidation>
  </dataValidations>
  <pageMargins left="0.7" right="0.7" top="0.75" bottom="0.75" header="0.3" footer="0.3"/>
  <pageSetup orientation="portrait"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C5A28"/>
  </sheetPr>
  <dimension ref="A1:G35"/>
  <sheetViews>
    <sheetView showGridLines="0" zoomScale="80" zoomScaleNormal="80" workbookViewId="0">
      <selection activeCell="A4" sqref="A4"/>
    </sheetView>
  </sheetViews>
  <sheetFormatPr defaultColWidth="8.85546875" defaultRowHeight="12.75" x14ac:dyDescent="0.2"/>
  <cols>
    <col min="1" max="1" width="10.42578125" style="137" customWidth="1"/>
    <col min="2" max="2" width="11.7109375" style="137" customWidth="1"/>
    <col min="3" max="3" width="54.42578125" style="137" customWidth="1"/>
    <col min="4" max="5" width="22.7109375" style="137" customWidth="1"/>
    <col min="6" max="7" width="54.42578125" style="137" customWidth="1"/>
    <col min="8" max="16384" width="8.85546875" style="137"/>
  </cols>
  <sheetData>
    <row r="1" spans="1:7" s="65" customFormat="1" ht="66" customHeight="1" x14ac:dyDescent="0.3">
      <c r="G1" s="121"/>
    </row>
    <row r="2" spans="1:7" s="65" customFormat="1" ht="4.9000000000000004" customHeight="1" x14ac:dyDescent="0.3">
      <c r="A2" s="103"/>
      <c r="B2" s="103"/>
      <c r="C2" s="103"/>
      <c r="D2" s="159"/>
      <c r="E2" s="159"/>
      <c r="F2" s="159"/>
      <c r="G2" s="123"/>
    </row>
    <row r="3" spans="1:7" s="65" customFormat="1" ht="30" x14ac:dyDescent="0.3">
      <c r="A3" s="72" t="s">
        <v>116</v>
      </c>
      <c r="B3" s="125" t="s">
        <v>104</v>
      </c>
      <c r="C3" s="74" t="s">
        <v>103</v>
      </c>
      <c r="D3" s="124" t="s">
        <v>105</v>
      </c>
      <c r="E3" s="124" t="s">
        <v>106</v>
      </c>
      <c r="F3" s="124" t="s">
        <v>107</v>
      </c>
      <c r="G3" s="126" t="s">
        <v>108</v>
      </c>
    </row>
    <row r="4" spans="1:7" s="65" customFormat="1" ht="15" x14ac:dyDescent="0.3">
      <c r="A4" s="74"/>
      <c r="B4" s="74"/>
      <c r="C4" s="74"/>
      <c r="D4" s="74"/>
      <c r="E4" s="74"/>
      <c r="F4" s="74"/>
      <c r="G4" s="127"/>
    </row>
    <row r="5" spans="1:7" s="65" customFormat="1" ht="15" x14ac:dyDescent="0.3">
      <c r="A5" s="42"/>
      <c r="B5" s="42"/>
      <c r="C5" s="44"/>
      <c r="D5" s="50"/>
      <c r="E5" s="45"/>
      <c r="F5" s="46"/>
      <c r="G5" s="47"/>
    </row>
    <row r="6" spans="1:7" s="65" customFormat="1" ht="15" x14ac:dyDescent="0.3">
      <c r="A6" s="52"/>
      <c r="B6" s="52"/>
      <c r="C6" s="44"/>
      <c r="D6" s="48"/>
      <c r="E6" s="45"/>
      <c r="F6" s="54"/>
      <c r="G6" s="55"/>
    </row>
    <row r="7" spans="1:7" s="65" customFormat="1" ht="15" x14ac:dyDescent="0.3">
      <c r="A7" s="42"/>
      <c r="B7" s="42"/>
      <c r="C7" s="44"/>
      <c r="D7" s="48"/>
      <c r="E7" s="45"/>
      <c r="F7" s="54"/>
      <c r="G7" s="55"/>
    </row>
    <row r="8" spans="1:7" s="65" customFormat="1" ht="15" x14ac:dyDescent="0.3">
      <c r="A8" s="52"/>
      <c r="B8" s="52"/>
      <c r="C8" s="44"/>
      <c r="D8" s="48"/>
      <c r="E8" s="45"/>
      <c r="F8" s="54"/>
      <c r="G8" s="55"/>
    </row>
    <row r="9" spans="1:7" s="65" customFormat="1" ht="15" x14ac:dyDescent="0.3">
      <c r="A9" s="42"/>
      <c r="B9" s="42"/>
      <c r="C9" s="44"/>
      <c r="D9" s="48"/>
      <c r="E9" s="45"/>
      <c r="F9" s="58"/>
      <c r="G9" s="47"/>
    </row>
    <row r="10" spans="1:7" s="65" customFormat="1" ht="15" x14ac:dyDescent="0.3">
      <c r="A10" s="52"/>
      <c r="B10" s="52"/>
      <c r="C10" s="59"/>
      <c r="D10" s="48"/>
      <c r="E10" s="45"/>
      <c r="F10" s="60"/>
      <c r="G10" s="55"/>
    </row>
    <row r="11" spans="1:7" s="65" customFormat="1" ht="15" x14ac:dyDescent="0.3">
      <c r="A11" s="42"/>
      <c r="B11" s="42"/>
      <c r="C11" s="59"/>
      <c r="D11" s="48"/>
      <c r="E11" s="45"/>
      <c r="F11" s="60"/>
      <c r="G11" s="55"/>
    </row>
    <row r="12" spans="1:7" s="65" customFormat="1" ht="15" x14ac:dyDescent="0.3">
      <c r="A12" s="52"/>
      <c r="B12" s="52"/>
      <c r="C12" s="59"/>
      <c r="D12" s="48"/>
      <c r="E12" s="45"/>
      <c r="F12" s="60"/>
      <c r="G12" s="55"/>
    </row>
    <row r="13" spans="1:7" s="65" customFormat="1" ht="15" x14ac:dyDescent="0.3">
      <c r="A13" s="42"/>
      <c r="B13" s="42"/>
      <c r="C13" s="59"/>
      <c r="D13" s="48"/>
      <c r="E13" s="45"/>
      <c r="F13" s="60"/>
      <c r="G13" s="55"/>
    </row>
    <row r="14" spans="1:7" s="65" customFormat="1" ht="15" x14ac:dyDescent="0.3">
      <c r="A14" s="52"/>
      <c r="B14" s="52"/>
      <c r="C14" s="59"/>
      <c r="D14" s="48"/>
      <c r="E14" s="45"/>
      <c r="F14" s="60"/>
      <c r="G14" s="55"/>
    </row>
    <row r="15" spans="1:7" s="65" customFormat="1" ht="15" x14ac:dyDescent="0.3">
      <c r="A15" s="42"/>
      <c r="B15" s="42"/>
      <c r="C15" s="59"/>
      <c r="D15" s="48"/>
      <c r="E15" s="45"/>
      <c r="F15" s="60"/>
      <c r="G15" s="55"/>
    </row>
    <row r="16" spans="1:7" s="65" customFormat="1" ht="15" x14ac:dyDescent="0.3">
      <c r="A16" s="52"/>
      <c r="B16" s="52"/>
      <c r="C16" s="59"/>
      <c r="D16" s="48"/>
      <c r="E16" s="45"/>
      <c r="F16" s="60"/>
      <c r="G16" s="55"/>
    </row>
    <row r="17" spans="1:7" s="65" customFormat="1" ht="15" x14ac:dyDescent="0.3">
      <c r="A17" s="52"/>
      <c r="B17" s="52"/>
      <c r="C17" s="59"/>
      <c r="D17" s="48"/>
      <c r="E17" s="45"/>
      <c r="F17" s="60"/>
      <c r="G17" s="55"/>
    </row>
    <row r="18" spans="1:7" s="65" customFormat="1" ht="15" x14ac:dyDescent="0.3">
      <c r="A18" s="52"/>
      <c r="B18" s="52"/>
      <c r="C18" s="59"/>
      <c r="D18" s="48"/>
      <c r="E18" s="45"/>
      <c r="F18" s="60"/>
      <c r="G18" s="55"/>
    </row>
    <row r="19" spans="1:7" s="65" customFormat="1" ht="15" x14ac:dyDescent="0.3">
      <c r="A19" s="52"/>
      <c r="B19" s="52"/>
      <c r="C19" s="59"/>
      <c r="D19" s="48"/>
      <c r="E19" s="45"/>
      <c r="F19" s="60"/>
      <c r="G19" s="55"/>
    </row>
    <row r="20" spans="1:7" s="65" customFormat="1" ht="15" x14ac:dyDescent="0.3">
      <c r="A20" s="61"/>
      <c r="B20" s="59"/>
      <c r="C20" s="59"/>
      <c r="D20" s="48"/>
      <c r="E20" s="45"/>
      <c r="F20" s="60"/>
      <c r="G20" s="55"/>
    </row>
    <row r="21" spans="1:7" s="65" customFormat="1" ht="15" x14ac:dyDescent="0.3">
      <c r="A21" s="61"/>
      <c r="B21" s="59"/>
      <c r="C21" s="59"/>
      <c r="D21" s="48"/>
      <c r="E21" s="45"/>
      <c r="F21" s="60"/>
      <c r="G21" s="55"/>
    </row>
    <row r="22" spans="1:7" s="65" customFormat="1" ht="15" x14ac:dyDescent="0.3">
      <c r="A22" s="61"/>
      <c r="B22" s="59"/>
      <c r="C22" s="59"/>
      <c r="D22" s="48"/>
      <c r="E22" s="45"/>
      <c r="F22" s="60"/>
      <c r="G22" s="55"/>
    </row>
    <row r="23" spans="1:7" s="65" customFormat="1" ht="15" x14ac:dyDescent="0.3">
      <c r="A23" s="61"/>
      <c r="B23" s="59"/>
      <c r="C23" s="59"/>
      <c r="D23" s="48"/>
      <c r="E23" s="45"/>
      <c r="F23" s="60"/>
      <c r="G23" s="55"/>
    </row>
    <row r="24" spans="1:7" s="65" customFormat="1" ht="15" x14ac:dyDescent="0.3">
      <c r="A24" s="61"/>
      <c r="B24" s="59"/>
      <c r="C24" s="59"/>
      <c r="D24" s="48"/>
      <c r="E24" s="45"/>
      <c r="F24" s="60"/>
      <c r="G24" s="55"/>
    </row>
    <row r="25" spans="1:7" s="65" customFormat="1" ht="15" x14ac:dyDescent="0.3">
      <c r="A25" s="61"/>
      <c r="B25" s="59"/>
      <c r="C25" s="59"/>
      <c r="D25" s="48"/>
      <c r="E25" s="45"/>
      <c r="F25" s="60"/>
      <c r="G25" s="55"/>
    </row>
    <row r="26" spans="1:7" s="65" customFormat="1" ht="15" x14ac:dyDescent="0.3">
      <c r="A26" s="61"/>
      <c r="B26" s="59"/>
      <c r="C26" s="59"/>
      <c r="D26" s="48"/>
      <c r="E26" s="45"/>
      <c r="F26" s="60"/>
      <c r="G26" s="55"/>
    </row>
    <row r="27" spans="1:7" s="65" customFormat="1" ht="15" x14ac:dyDescent="0.3">
      <c r="A27" s="61"/>
      <c r="B27" s="59"/>
      <c r="C27" s="59"/>
      <c r="D27" s="48"/>
      <c r="E27" s="45"/>
      <c r="F27" s="60"/>
      <c r="G27" s="55"/>
    </row>
    <row r="28" spans="1:7" s="65" customFormat="1" ht="15" x14ac:dyDescent="0.3">
      <c r="A28" s="61"/>
      <c r="B28" s="59"/>
      <c r="C28" s="59"/>
      <c r="D28" s="48"/>
      <c r="E28" s="45"/>
      <c r="F28" s="60"/>
      <c r="G28" s="55"/>
    </row>
    <row r="29" spans="1:7" s="65" customFormat="1" ht="15" x14ac:dyDescent="0.3">
      <c r="A29" s="61"/>
      <c r="B29" s="59"/>
      <c r="C29" s="59"/>
      <c r="D29" s="48"/>
      <c r="E29" s="45"/>
      <c r="F29" s="60"/>
      <c r="G29" s="55"/>
    </row>
    <row r="30" spans="1:7" s="65" customFormat="1" ht="15" x14ac:dyDescent="0.3">
      <c r="A30" s="61"/>
      <c r="B30" s="59"/>
      <c r="C30" s="59"/>
      <c r="D30" s="48"/>
      <c r="E30" s="45"/>
      <c r="F30" s="60"/>
      <c r="G30" s="55"/>
    </row>
    <row r="31" spans="1:7" s="65" customFormat="1" ht="15" x14ac:dyDescent="0.3">
      <c r="A31" s="61"/>
      <c r="B31" s="59"/>
      <c r="C31" s="59"/>
      <c r="D31" s="48"/>
      <c r="E31" s="45"/>
      <c r="F31" s="60"/>
      <c r="G31" s="55"/>
    </row>
    <row r="32" spans="1:7" s="65" customFormat="1" ht="15" x14ac:dyDescent="0.3">
      <c r="A32" s="61"/>
      <c r="B32" s="59"/>
      <c r="C32" s="59"/>
      <c r="D32" s="48"/>
      <c r="E32" s="45"/>
      <c r="F32" s="60"/>
      <c r="G32" s="55"/>
    </row>
    <row r="33" spans="1:7" s="65" customFormat="1" ht="15" x14ac:dyDescent="0.3">
      <c r="A33" s="61"/>
      <c r="B33" s="59"/>
      <c r="C33" s="59"/>
      <c r="D33" s="48"/>
      <c r="E33" s="45"/>
      <c r="F33" s="60"/>
      <c r="G33" s="55"/>
    </row>
    <row r="34" spans="1:7" s="65" customFormat="1" ht="15" x14ac:dyDescent="0.3">
      <c r="A34" s="61"/>
      <c r="B34" s="59"/>
      <c r="C34" s="59"/>
      <c r="D34" s="48"/>
      <c r="E34" s="45"/>
      <c r="F34" s="60"/>
      <c r="G34" s="55"/>
    </row>
    <row r="35" spans="1:7" s="65" customFormat="1" ht="15" x14ac:dyDescent="0.3">
      <c r="A35" s="61"/>
      <c r="B35" s="59"/>
      <c r="C35" s="59"/>
      <c r="D35" s="48"/>
      <c r="E35" s="45"/>
      <c r="F35" s="60"/>
      <c r="G35" s="55"/>
    </row>
  </sheetData>
  <sheetProtection insertRows="0" insertHyperlinks="0" deleteRows="0" sort="0" autoFilter="0" pivotTables="0"/>
  <autoFilter ref="A4:G4" xr:uid="{00000000-0009-0000-0000-000006000000}"/>
  <mergeCells count="1">
    <mergeCell ref="D2:F2"/>
  </mergeCells>
  <conditionalFormatting sqref="D3:E3">
    <cfRule type="cellIs" dxfId="8" priority="1" stopIfTrue="1" operator="equal">
      <formula>"Critical"</formula>
    </cfRule>
    <cfRule type="cellIs" dxfId="7" priority="2" stopIfTrue="1" operator="equal">
      <formula>"High"</formula>
    </cfRule>
    <cfRule type="cellIs" dxfId="6" priority="3" stopIfTrue="1" operator="equal">
      <formula>"Medium"</formula>
    </cfRule>
  </conditionalFormatting>
  <conditionalFormatting sqref="E5:E35">
    <cfRule type="cellIs" dxfId="5" priority="7" stopIfTrue="1" operator="equal">
      <formula>"Critical"</formula>
    </cfRule>
    <cfRule type="cellIs" dxfId="4" priority="8" stopIfTrue="1" operator="equal">
      <formula>"High"</formula>
    </cfRule>
    <cfRule type="cellIs" dxfId="3" priority="9" stopIfTrue="1" operator="equal">
      <formula>"Medium"</formula>
    </cfRule>
  </conditionalFormatting>
  <conditionalFormatting sqref="D5:D35">
    <cfRule type="cellIs" dxfId="2" priority="4" stopIfTrue="1" operator="equal">
      <formula>"Critical"</formula>
    </cfRule>
    <cfRule type="cellIs" dxfId="1" priority="5" stopIfTrue="1" operator="equal">
      <formula>"High"</formula>
    </cfRule>
    <cfRule type="cellIs" dxfId="0" priority="6" stopIfTrue="1" operator="equal">
      <formula>"Medium"</formula>
    </cfRule>
  </conditionalFormatting>
  <pageMargins left="0.7" right="0.7" top="0.75" bottom="0.75" header="0.3" footer="0.3"/>
  <drawing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1">
    <tabColor theme="0" tint="-0.34998626667073579"/>
  </sheetPr>
  <dimension ref="A1:AF69"/>
  <sheetViews>
    <sheetView showGridLines="0" workbookViewId="0">
      <selection activeCell="O6" sqref="O6"/>
    </sheetView>
  </sheetViews>
  <sheetFormatPr defaultColWidth="8.85546875" defaultRowHeight="15" x14ac:dyDescent="0.3"/>
  <cols>
    <col min="1" max="1" width="3.7109375" style="1" customWidth="1"/>
    <col min="2" max="3" width="3.28515625" style="1" customWidth="1"/>
    <col min="4" max="8" width="4.28515625" style="9" customWidth="1"/>
    <col min="9" max="9" width="4.42578125" style="1" customWidth="1"/>
    <col min="10" max="14" width="8.85546875" style="1"/>
    <col min="15" max="15" width="8.7109375" style="1" customWidth="1"/>
    <col min="16" max="16" width="42.28515625" style="5" customWidth="1"/>
    <col min="17" max="17" width="11.140625" style="1" customWidth="1"/>
    <col min="18" max="18" width="3.85546875" style="1" customWidth="1"/>
    <col min="19" max="24" width="3.28515625" style="1" customWidth="1"/>
    <col min="25" max="25" width="8.7109375" style="1" customWidth="1"/>
    <col min="26" max="26" width="52.28515625" style="5" customWidth="1"/>
    <col min="27" max="27" width="37.7109375" style="5" customWidth="1"/>
    <col min="28" max="28" width="22.85546875" style="5" customWidth="1"/>
    <col min="29" max="29" width="8.7109375" style="1" customWidth="1"/>
    <col min="30" max="30" width="42.28515625" style="1" customWidth="1"/>
    <col min="31" max="31" width="12" style="1" customWidth="1"/>
    <col min="32" max="16384" width="8.85546875" style="1"/>
  </cols>
  <sheetData>
    <row r="1" spans="1:32" ht="21" customHeight="1" x14ac:dyDescent="0.3">
      <c r="A1" s="17"/>
      <c r="B1" s="17"/>
      <c r="C1" s="17"/>
      <c r="D1" s="18"/>
      <c r="E1" s="18"/>
      <c r="F1" s="18"/>
      <c r="G1" s="18"/>
      <c r="H1" s="18"/>
      <c r="I1" s="17"/>
      <c r="J1" s="163"/>
      <c r="K1" s="163"/>
      <c r="L1" s="163"/>
      <c r="X1" s="6"/>
      <c r="Y1" s="6"/>
      <c r="AB1" s="16"/>
      <c r="AC1" s="6"/>
      <c r="AF1" s="6"/>
    </row>
    <row r="2" spans="1:32" ht="18" customHeight="1" x14ac:dyDescent="0.3">
      <c r="A2" s="17"/>
      <c r="B2" s="19" t="s">
        <v>12</v>
      </c>
      <c r="C2" s="17"/>
      <c r="D2" s="18"/>
      <c r="E2" s="18"/>
      <c r="F2" s="18"/>
      <c r="G2" s="18"/>
      <c r="H2" s="18"/>
      <c r="I2" s="17"/>
      <c r="J2" s="17"/>
      <c r="K2" s="17"/>
      <c r="L2" s="17"/>
      <c r="X2" s="6"/>
      <c r="Y2" s="15"/>
      <c r="Z2" s="1"/>
      <c r="AA2" s="1"/>
      <c r="AB2" s="1"/>
    </row>
    <row r="3" spans="1:32" ht="18" customHeight="1" x14ac:dyDescent="0.3">
      <c r="A3" s="17"/>
      <c r="B3" s="17"/>
      <c r="C3" s="20"/>
      <c r="D3" s="21" t="s">
        <v>4</v>
      </c>
      <c r="E3" s="22"/>
      <c r="F3" s="22"/>
      <c r="G3" s="22"/>
      <c r="H3" s="22"/>
      <c r="I3" s="17"/>
      <c r="J3" s="23"/>
      <c r="K3" s="17"/>
      <c r="L3" s="17"/>
      <c r="M3" s="10"/>
      <c r="V3" s="6"/>
      <c r="W3" s="6"/>
      <c r="X3" s="6"/>
      <c r="Y3" s="14"/>
      <c r="Z3" s="1"/>
      <c r="AA3" s="1"/>
      <c r="AB3" s="1"/>
    </row>
    <row r="4" spans="1:32" ht="18" customHeight="1" x14ac:dyDescent="0.3">
      <c r="A4" s="17"/>
      <c r="B4" s="17"/>
      <c r="C4" s="20">
        <v>0</v>
      </c>
      <c r="D4" s="22">
        <v>1</v>
      </c>
      <c r="E4" s="22">
        <v>2</v>
      </c>
      <c r="F4" s="22">
        <v>3</v>
      </c>
      <c r="G4" s="22">
        <v>4</v>
      </c>
      <c r="H4" s="22">
        <v>5</v>
      </c>
      <c r="I4" s="17"/>
      <c r="J4" s="17"/>
      <c r="K4" s="17"/>
      <c r="L4" s="17"/>
      <c r="V4" s="6"/>
      <c r="W4" s="6"/>
      <c r="X4" s="6"/>
      <c r="Y4" s="14"/>
      <c r="Z4" s="1"/>
      <c r="AA4" s="1"/>
      <c r="AB4" s="1"/>
    </row>
    <row r="5" spans="1:32" ht="18" customHeight="1" x14ac:dyDescent="0.3">
      <c r="A5" s="17"/>
      <c r="B5" s="162" t="s">
        <v>3</v>
      </c>
      <c r="C5" s="20">
        <v>1</v>
      </c>
      <c r="D5" s="24">
        <v>1</v>
      </c>
      <c r="E5" s="24">
        <v>3</v>
      </c>
      <c r="F5" s="24">
        <v>4</v>
      </c>
      <c r="G5" s="24">
        <v>5</v>
      </c>
      <c r="H5" s="24">
        <v>7</v>
      </c>
      <c r="I5" s="17"/>
      <c r="J5" s="17"/>
      <c r="K5" s="17"/>
      <c r="L5" s="17"/>
      <c r="V5" s="6"/>
      <c r="W5" s="6"/>
      <c r="X5" s="6"/>
      <c r="Y5" s="14"/>
      <c r="Z5" s="1"/>
      <c r="AA5" s="1"/>
      <c r="AB5" s="1"/>
    </row>
    <row r="6" spans="1:32" ht="18" customHeight="1" x14ac:dyDescent="0.3">
      <c r="A6" s="17"/>
      <c r="B6" s="162"/>
      <c r="C6" s="20">
        <v>2</v>
      </c>
      <c r="D6" s="24">
        <v>2</v>
      </c>
      <c r="E6" s="24">
        <v>8</v>
      </c>
      <c r="F6" s="24">
        <v>9</v>
      </c>
      <c r="G6" s="24">
        <v>10</v>
      </c>
      <c r="H6" s="24">
        <v>11</v>
      </c>
      <c r="I6" s="17"/>
      <c r="J6" s="17"/>
      <c r="K6" s="17"/>
      <c r="L6" s="17"/>
      <c r="V6" s="6"/>
      <c r="W6" s="6"/>
      <c r="X6" s="6"/>
      <c r="Y6" s="14"/>
      <c r="Z6" s="1"/>
      <c r="AA6" s="1"/>
      <c r="AB6" s="1"/>
    </row>
    <row r="7" spans="1:32" ht="18" customHeight="1" x14ac:dyDescent="0.3">
      <c r="A7" s="17"/>
      <c r="B7" s="162"/>
      <c r="C7" s="20">
        <v>3</v>
      </c>
      <c r="D7" s="24">
        <v>6</v>
      </c>
      <c r="E7" s="24">
        <v>13</v>
      </c>
      <c r="F7" s="24">
        <v>14</v>
      </c>
      <c r="G7" s="24">
        <v>15</v>
      </c>
      <c r="H7" s="24">
        <v>16</v>
      </c>
      <c r="I7" s="17"/>
      <c r="J7" s="17"/>
      <c r="K7" s="17"/>
      <c r="L7" s="17"/>
      <c r="V7" s="6"/>
      <c r="W7" s="6"/>
      <c r="X7" s="6"/>
      <c r="Y7" s="14"/>
      <c r="Z7" s="1"/>
      <c r="AA7" s="1"/>
      <c r="AB7" s="1"/>
    </row>
    <row r="8" spans="1:32" ht="18" customHeight="1" x14ac:dyDescent="0.3">
      <c r="A8" s="17"/>
      <c r="B8" s="162"/>
      <c r="C8" s="20">
        <v>4</v>
      </c>
      <c r="D8" s="24">
        <v>12</v>
      </c>
      <c r="E8" s="24">
        <v>18</v>
      </c>
      <c r="F8" s="24">
        <v>19</v>
      </c>
      <c r="G8" s="24">
        <v>20</v>
      </c>
      <c r="H8" s="24">
        <v>21</v>
      </c>
      <c r="I8" s="17"/>
      <c r="J8" s="23"/>
      <c r="K8" s="17"/>
      <c r="L8" s="17"/>
      <c r="V8" s="6"/>
      <c r="W8" s="6"/>
      <c r="X8" s="6"/>
      <c r="Y8" s="14"/>
      <c r="Z8" s="1"/>
      <c r="AA8" s="1"/>
      <c r="AB8" s="1"/>
    </row>
    <row r="9" spans="1:32" x14ac:dyDescent="0.3">
      <c r="A9" s="17"/>
      <c r="B9" s="162"/>
      <c r="C9" s="20">
        <v>5</v>
      </c>
      <c r="D9" s="24">
        <v>17</v>
      </c>
      <c r="E9" s="24">
        <v>22</v>
      </c>
      <c r="F9" s="24">
        <v>23</v>
      </c>
      <c r="G9" s="24">
        <v>24</v>
      </c>
      <c r="H9" s="24">
        <v>25</v>
      </c>
      <c r="I9" s="17"/>
      <c r="J9" s="17"/>
      <c r="K9" s="17"/>
      <c r="L9" s="17"/>
      <c r="V9" s="6"/>
      <c r="W9" s="6"/>
      <c r="X9" s="6"/>
      <c r="Y9" s="14"/>
      <c r="Z9" s="1"/>
      <c r="AA9" s="1"/>
      <c r="AB9" s="1"/>
    </row>
    <row r="10" spans="1:32" x14ac:dyDescent="0.3">
      <c r="A10" s="17"/>
      <c r="B10" s="25"/>
      <c r="C10" s="20"/>
      <c r="D10" s="26"/>
      <c r="E10" s="26"/>
      <c r="F10" s="26"/>
      <c r="G10" s="26"/>
      <c r="H10" s="26"/>
      <c r="I10" s="17"/>
      <c r="J10" s="17"/>
      <c r="K10" s="17"/>
      <c r="L10" s="17"/>
    </row>
    <row r="11" spans="1:32" ht="14.65" customHeight="1" x14ac:dyDescent="0.3">
      <c r="A11" s="17"/>
      <c r="B11" s="25"/>
      <c r="C11" s="20"/>
      <c r="D11" s="26"/>
      <c r="E11" s="26"/>
      <c r="F11" s="26"/>
      <c r="G11" s="26"/>
      <c r="H11" s="26"/>
      <c r="I11" s="17"/>
      <c r="J11" s="17"/>
      <c r="K11" s="17"/>
      <c r="L11" s="17"/>
    </row>
    <row r="12" spans="1:32" x14ac:dyDescent="0.3">
      <c r="A12" s="17"/>
      <c r="B12" s="17"/>
      <c r="C12" s="17"/>
      <c r="D12" s="18"/>
      <c r="E12" s="18"/>
      <c r="F12" s="18"/>
      <c r="G12" s="18"/>
      <c r="H12" s="18"/>
      <c r="I12" s="17"/>
      <c r="J12" s="17"/>
      <c r="K12" s="17"/>
      <c r="L12" s="17"/>
      <c r="Q12" s="5"/>
      <c r="Z12" s="1"/>
      <c r="AA12" s="1"/>
      <c r="AB12" s="1"/>
    </row>
    <row r="13" spans="1:32" ht="21" customHeight="1" x14ac:dyDescent="0.3">
      <c r="A13" s="17"/>
      <c r="B13" s="17"/>
      <c r="C13" s="17"/>
      <c r="D13" s="27"/>
      <c r="E13" s="27"/>
      <c r="F13" s="17"/>
      <c r="G13" s="17"/>
      <c r="H13" s="17"/>
      <c r="I13" s="17"/>
      <c r="J13" s="17"/>
      <c r="K13" s="17"/>
      <c r="L13" s="17"/>
      <c r="P13" s="1"/>
      <c r="Z13" s="1"/>
      <c r="AA13" s="1"/>
      <c r="AB13" s="1"/>
    </row>
    <row r="14" spans="1:32" ht="30" customHeight="1" x14ac:dyDescent="0.3">
      <c r="D14" s="5"/>
      <c r="E14" s="11"/>
      <c r="F14" s="12"/>
      <c r="G14" s="12"/>
      <c r="H14" s="12"/>
      <c r="I14" s="12"/>
      <c r="J14" s="12"/>
      <c r="K14" s="12"/>
      <c r="L14" s="12"/>
      <c r="M14" s="12"/>
      <c r="N14" s="12"/>
      <c r="O14" s="12"/>
      <c r="P14" s="12"/>
      <c r="Q14" s="12"/>
      <c r="R14" s="12"/>
      <c r="S14" s="12"/>
      <c r="T14" s="12"/>
      <c r="Z14" s="1"/>
      <c r="AA14" s="1"/>
      <c r="AB14" s="1"/>
    </row>
    <row r="15" spans="1:32" ht="30" customHeight="1" x14ac:dyDescent="0.3">
      <c r="D15" s="5"/>
      <c r="E15" s="11"/>
      <c r="F15" s="12"/>
      <c r="G15" s="12"/>
      <c r="H15" s="12"/>
      <c r="I15" s="12"/>
      <c r="J15" s="12"/>
      <c r="K15" s="12"/>
      <c r="L15" s="12"/>
      <c r="M15" s="12"/>
      <c r="N15" s="12"/>
      <c r="O15" s="12"/>
      <c r="P15" s="12"/>
      <c r="Q15" s="12"/>
      <c r="R15" s="12"/>
      <c r="S15" s="12"/>
      <c r="T15" s="12"/>
      <c r="Z15" s="1"/>
      <c r="AA15" s="1"/>
      <c r="AB15" s="1"/>
    </row>
    <row r="16" spans="1:32" ht="30" customHeight="1" x14ac:dyDescent="0.3">
      <c r="D16" s="5"/>
      <c r="E16" s="11"/>
      <c r="F16" s="12"/>
      <c r="G16" s="12"/>
      <c r="H16" s="12"/>
      <c r="I16" s="12"/>
      <c r="J16" s="12"/>
      <c r="K16" s="12"/>
      <c r="L16" s="12"/>
      <c r="M16" s="12"/>
      <c r="N16" s="12"/>
      <c r="O16" s="12"/>
      <c r="P16" s="12"/>
      <c r="Q16" s="12"/>
      <c r="R16" s="12"/>
      <c r="S16" s="12"/>
      <c r="T16" s="12"/>
      <c r="Z16" s="1"/>
      <c r="AA16" s="1"/>
      <c r="AB16" s="1"/>
    </row>
    <row r="17" spans="3:32" ht="30" customHeight="1" x14ac:dyDescent="0.3">
      <c r="D17" s="5"/>
      <c r="E17" s="11"/>
      <c r="F17" s="12"/>
      <c r="G17" s="12"/>
      <c r="H17" s="12"/>
      <c r="I17" s="12"/>
      <c r="J17" s="12"/>
      <c r="K17" s="12"/>
      <c r="L17" s="12"/>
      <c r="M17" s="12"/>
      <c r="N17" s="12"/>
      <c r="O17" s="12"/>
      <c r="P17" s="12"/>
      <c r="Q17" s="12"/>
      <c r="R17" s="12"/>
      <c r="S17" s="12"/>
      <c r="T17" s="12"/>
      <c r="Z17" s="1"/>
      <c r="AA17" s="1"/>
      <c r="AB17" s="1"/>
    </row>
    <row r="18" spans="3:32" ht="14.45" customHeight="1" x14ac:dyDescent="0.3">
      <c r="D18" s="5"/>
      <c r="E18" s="11"/>
      <c r="F18" s="12"/>
      <c r="G18" s="12"/>
      <c r="H18" s="12"/>
      <c r="I18" s="12"/>
      <c r="J18" s="12"/>
      <c r="K18" s="12"/>
      <c r="L18" s="12"/>
      <c r="M18" s="12"/>
      <c r="N18" s="12"/>
      <c r="O18" s="12"/>
      <c r="P18" s="12"/>
      <c r="Q18" s="12"/>
      <c r="R18" s="12"/>
      <c r="S18" s="12"/>
      <c r="T18" s="12"/>
      <c r="Z18" s="1"/>
      <c r="AA18" s="1"/>
      <c r="AB18" s="1"/>
    </row>
    <row r="19" spans="3:32" ht="18.399999999999999" customHeight="1" x14ac:dyDescent="0.3">
      <c r="D19" s="5"/>
      <c r="E19" s="5"/>
      <c r="F19" s="1"/>
      <c r="G19" s="1"/>
      <c r="H19" s="1"/>
      <c r="P19" s="1"/>
      <c r="Z19" s="1"/>
      <c r="AA19" s="1"/>
      <c r="AB19" s="1"/>
    </row>
    <row r="20" spans="3:32" ht="18" customHeight="1" x14ac:dyDescent="0.3">
      <c r="D20" s="5"/>
      <c r="E20" s="5"/>
      <c r="F20" s="1"/>
      <c r="G20" s="1"/>
      <c r="H20" s="1"/>
      <c r="P20" s="1"/>
      <c r="Z20" s="1"/>
      <c r="AA20" s="1"/>
      <c r="AB20" s="1"/>
    </row>
    <row r="21" spans="3:32" x14ac:dyDescent="0.3">
      <c r="D21" s="5"/>
      <c r="E21" s="1"/>
      <c r="F21" s="1"/>
      <c r="G21" s="1"/>
      <c r="H21" s="1"/>
      <c r="P21" s="1"/>
      <c r="Z21" s="1"/>
      <c r="AA21" s="1"/>
      <c r="AB21" s="1"/>
    </row>
    <row r="22" spans="3:32" x14ac:dyDescent="0.3">
      <c r="D22" s="5"/>
      <c r="E22" s="5"/>
      <c r="F22" s="1"/>
      <c r="G22" s="1"/>
      <c r="H22" s="1"/>
      <c r="P22" s="1"/>
      <c r="Z22" s="1"/>
      <c r="AA22" s="1"/>
      <c r="AB22" s="1"/>
    </row>
    <row r="23" spans="3:32" ht="12.75" customHeight="1" x14ac:dyDescent="0.3">
      <c r="C23" s="5"/>
      <c r="D23" s="5"/>
      <c r="E23" s="5"/>
      <c r="F23" s="1"/>
      <c r="G23" s="1"/>
      <c r="H23" s="1"/>
      <c r="P23" s="1"/>
      <c r="Z23" s="1"/>
      <c r="AA23" s="1"/>
      <c r="AB23" s="1"/>
    </row>
    <row r="24" spans="3:32" ht="21.6" customHeight="1" x14ac:dyDescent="0.3">
      <c r="C24" s="5"/>
      <c r="D24" s="5"/>
      <c r="E24" s="5"/>
      <c r="F24" s="1"/>
      <c r="G24" s="1"/>
      <c r="H24" s="1"/>
      <c r="P24" s="1"/>
      <c r="Z24" s="1"/>
      <c r="AA24" s="1"/>
      <c r="AB24" s="1"/>
    </row>
    <row r="25" spans="3:32" s="12" customFormat="1" ht="21" customHeight="1" x14ac:dyDescent="0.3">
      <c r="E25" s="11"/>
      <c r="O25" s="11"/>
      <c r="P25" s="11"/>
      <c r="Q25" s="5"/>
      <c r="R25" s="1"/>
      <c r="S25" s="1"/>
      <c r="T25" s="1"/>
      <c r="U25" s="1"/>
      <c r="V25" s="1"/>
      <c r="W25" s="1"/>
      <c r="X25" s="1"/>
      <c r="Y25" s="1"/>
      <c r="Z25" s="1"/>
      <c r="AA25" s="1"/>
      <c r="AB25" s="1"/>
      <c r="AC25" s="1"/>
      <c r="AD25" s="1"/>
      <c r="AE25" s="1"/>
      <c r="AF25" s="1"/>
    </row>
    <row r="26" spans="3:32" s="12" customFormat="1" ht="21" customHeight="1" x14ac:dyDescent="0.3">
      <c r="E26" s="11"/>
      <c r="O26" s="11"/>
      <c r="P26" s="11"/>
      <c r="Q26" s="5"/>
      <c r="R26" s="1"/>
      <c r="S26" s="1"/>
      <c r="T26" s="1"/>
      <c r="U26" s="1"/>
      <c r="V26" s="1"/>
      <c r="W26" s="1"/>
      <c r="X26" s="1"/>
      <c r="Y26" s="1"/>
      <c r="Z26" s="1"/>
      <c r="AA26" s="1"/>
      <c r="AB26" s="1"/>
      <c r="AC26" s="1"/>
      <c r="AD26" s="1"/>
      <c r="AE26" s="1"/>
      <c r="AF26" s="1"/>
    </row>
    <row r="27" spans="3:32" s="12" customFormat="1" ht="21" customHeight="1" x14ac:dyDescent="0.3">
      <c r="E27" s="11"/>
      <c r="O27" s="11"/>
      <c r="P27" s="11"/>
      <c r="Q27" s="5"/>
      <c r="R27" s="1"/>
      <c r="S27" s="1"/>
      <c r="T27" s="1"/>
      <c r="U27" s="1"/>
      <c r="V27" s="1"/>
      <c r="W27" s="1"/>
      <c r="X27" s="1"/>
      <c r="Y27" s="1"/>
      <c r="Z27" s="1"/>
      <c r="AA27" s="1"/>
      <c r="AB27" s="1"/>
      <c r="AC27" s="1"/>
      <c r="AD27" s="1"/>
      <c r="AE27" s="1"/>
      <c r="AF27" s="1"/>
    </row>
    <row r="28" spans="3:32" s="12" customFormat="1" ht="21" customHeight="1" x14ac:dyDescent="0.3">
      <c r="E28" s="11"/>
      <c r="O28" s="11"/>
      <c r="P28" s="11"/>
      <c r="Q28" s="1"/>
      <c r="R28" s="1"/>
      <c r="S28" s="1"/>
      <c r="T28" s="1"/>
      <c r="U28" s="1"/>
      <c r="V28" s="1"/>
      <c r="W28" s="1"/>
      <c r="X28" s="1"/>
      <c r="Y28" s="1"/>
      <c r="Z28" s="5"/>
      <c r="AA28" s="5"/>
      <c r="AB28" s="5"/>
      <c r="AC28" s="1"/>
      <c r="AD28" s="1"/>
      <c r="AE28" s="1"/>
      <c r="AF28" s="1"/>
    </row>
    <row r="29" spans="3:32" s="12" customFormat="1" ht="21" customHeight="1" x14ac:dyDescent="0.3">
      <c r="E29" s="11"/>
      <c r="O29" s="11"/>
      <c r="P29" s="11"/>
      <c r="Q29" s="1"/>
      <c r="R29" s="1"/>
      <c r="S29" s="1"/>
      <c r="T29" s="1"/>
      <c r="U29" s="1"/>
      <c r="V29" s="1"/>
      <c r="W29" s="1"/>
      <c r="X29" s="1"/>
      <c r="Y29" s="1"/>
      <c r="Z29" s="5"/>
      <c r="AA29" s="5"/>
      <c r="AB29" s="5"/>
      <c r="AC29" s="1"/>
      <c r="AD29" s="1"/>
      <c r="AE29" s="1"/>
      <c r="AF29" s="1"/>
    </row>
    <row r="30" spans="3:32" x14ac:dyDescent="0.3">
      <c r="D30" s="1"/>
      <c r="E30" s="5"/>
      <c r="F30" s="1"/>
      <c r="G30" s="1"/>
      <c r="H30" s="1"/>
      <c r="O30" s="5"/>
    </row>
    <row r="31" spans="3:32" x14ac:dyDescent="0.3">
      <c r="D31" s="1"/>
      <c r="E31" s="5"/>
      <c r="F31" s="1"/>
      <c r="G31" s="1"/>
      <c r="H31" s="1"/>
      <c r="O31" s="5"/>
    </row>
    <row r="32" spans="3:32" x14ac:dyDescent="0.3">
      <c r="D32" s="5"/>
      <c r="E32" s="5"/>
      <c r="F32" s="5"/>
      <c r="G32" s="1"/>
      <c r="H32" s="1"/>
      <c r="P32" s="1"/>
    </row>
    <row r="33" spans="2:15" x14ac:dyDescent="0.3">
      <c r="D33" s="1"/>
      <c r="E33" s="5"/>
      <c r="F33" s="1"/>
      <c r="G33" s="1"/>
      <c r="H33" s="1"/>
      <c r="O33" s="5"/>
    </row>
    <row r="34" spans="2:15" x14ac:dyDescent="0.3">
      <c r="D34" s="1"/>
      <c r="E34" s="5"/>
      <c r="F34" s="1"/>
      <c r="G34" s="1"/>
      <c r="H34" s="1"/>
      <c r="O34" s="5"/>
    </row>
    <row r="35" spans="2:15" x14ac:dyDescent="0.3">
      <c r="D35" s="1"/>
      <c r="E35" s="5"/>
      <c r="F35" s="1"/>
      <c r="G35" s="1"/>
      <c r="H35" s="1"/>
      <c r="O35" s="5"/>
    </row>
    <row r="36" spans="2:15" x14ac:dyDescent="0.3">
      <c r="D36" s="1"/>
      <c r="E36" s="5"/>
      <c r="F36" s="1"/>
      <c r="G36" s="1"/>
      <c r="H36" s="1"/>
      <c r="O36" s="5"/>
    </row>
    <row r="37" spans="2:15" x14ac:dyDescent="0.3">
      <c r="D37" s="1"/>
      <c r="E37" s="5"/>
      <c r="F37" s="1"/>
      <c r="G37" s="1"/>
      <c r="H37" s="1"/>
      <c r="O37" s="5"/>
    </row>
    <row r="38" spans="2:15" x14ac:dyDescent="0.3">
      <c r="D38" s="1"/>
      <c r="E38" s="5"/>
      <c r="F38" s="1"/>
      <c r="G38" s="1"/>
      <c r="H38" s="1"/>
      <c r="O38" s="5"/>
    </row>
    <row r="41" spans="2:15" x14ac:dyDescent="0.3">
      <c r="B41" s="13"/>
    </row>
    <row r="42" spans="2:15" x14ac:dyDescent="0.3">
      <c r="B42" s="2"/>
    </row>
    <row r="43" spans="2:15" x14ac:dyDescent="0.3">
      <c r="B43" s="2"/>
    </row>
    <row r="44" spans="2:15" x14ac:dyDescent="0.3">
      <c r="B44" s="2"/>
    </row>
    <row r="47" spans="2:15" x14ac:dyDescent="0.3">
      <c r="B47" s="13"/>
    </row>
    <row r="48" spans="2:15" x14ac:dyDescent="0.3">
      <c r="B48" s="2"/>
    </row>
    <row r="49" spans="2:3" x14ac:dyDescent="0.3">
      <c r="B49" s="2"/>
    </row>
    <row r="50" spans="2:3" x14ac:dyDescent="0.3">
      <c r="B50" s="160"/>
      <c r="C50" s="160"/>
    </row>
    <row r="51" spans="2:3" x14ac:dyDescent="0.3">
      <c r="B51" s="161"/>
      <c r="C51" s="161"/>
    </row>
    <row r="53" spans="2:3" x14ac:dyDescent="0.3">
      <c r="B53" s="13"/>
    </row>
    <row r="54" spans="2:3" x14ac:dyDescent="0.3">
      <c r="B54" s="2"/>
    </row>
    <row r="55" spans="2:3" x14ac:dyDescent="0.3">
      <c r="B55" s="2"/>
    </row>
    <row r="57" spans="2:3" x14ac:dyDescent="0.3">
      <c r="B57" s="10"/>
    </row>
    <row r="62" spans="2:3" x14ac:dyDescent="0.3">
      <c r="B62" s="10"/>
    </row>
    <row r="69" spans="2:2" x14ac:dyDescent="0.3">
      <c r="B69" s="10"/>
    </row>
  </sheetData>
  <sheetProtection sheet="1" objects="1" scenarios="1" selectLockedCells="1"/>
  <mergeCells count="4">
    <mergeCell ref="B50:C50"/>
    <mergeCell ref="B51:C51"/>
    <mergeCell ref="B5:B9"/>
    <mergeCell ref="J1:L1"/>
  </mergeCells>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11</vt:i4>
      </vt:variant>
    </vt:vector>
  </HeadingPairs>
  <TitlesOfParts>
    <vt:vector size="19" baseType="lpstr">
      <vt:lpstr>Project Summary</vt:lpstr>
      <vt:lpstr>Assumptions</vt:lpstr>
      <vt:lpstr>Risks</vt:lpstr>
      <vt:lpstr>Issues</vt:lpstr>
      <vt:lpstr>Change_Log</vt:lpstr>
      <vt:lpstr>Communications_Plan</vt:lpstr>
      <vt:lpstr>Decisions_Log</vt:lpstr>
      <vt:lpstr>Reference_Sheet</vt:lpstr>
      <vt:lpstr>assorcon</vt:lpstr>
      <vt:lpstr>assumption</vt:lpstr>
      <vt:lpstr>dependency</vt:lpstr>
      <vt:lpstr>inoutbound</vt:lpstr>
      <vt:lpstr>issuestat</vt:lpstr>
      <vt:lpstr>Assumptions!Print_Area</vt:lpstr>
      <vt:lpstr>Issues!Print_Area</vt:lpstr>
      <vt:lpstr>'Project Summary'!Print_Area</vt:lpstr>
      <vt:lpstr>Risks!Print_Area</vt:lpstr>
      <vt:lpstr>riskstatus</vt:lpstr>
      <vt:lpstr>trending</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Engagement Governance Workbook</dc:title>
  <dc:subject>Risk Management, reporting</dc:subject>
  <dc:creator>Michele.Waterlow@pega.com;Lalig.Musserian@pega.com;Josh.Sultanik@pega.com</dc:creator>
  <cp:keywords>Governance; RAID; Assumptions; Risks; Issues; Communication Plan; Decisions Log</cp:keywords>
  <cp:lastModifiedBy>Lee, Edward</cp:lastModifiedBy>
  <cp:lastPrinted>2011-12-03T18:26:15Z</cp:lastPrinted>
  <dcterms:created xsi:type="dcterms:W3CDTF">2011-12-03T11:45:46Z</dcterms:created>
  <dcterms:modified xsi:type="dcterms:W3CDTF">2018-12-12T21:29:50Z</dcterms:modified>
</cp:coreProperties>
</file>